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540" activeTab="0"/>
  </bookViews>
  <sheets>
    <sheet name="List1" sheetId="1" r:id="rId1"/>
    <sheet name="List2" sheetId="2" state="hidden" r:id="rId2"/>
    <sheet name="List3" sheetId="3" state="hidden" r:id="rId3"/>
  </sheets>
  <definedNames>
    <definedName name="_xlnm.Print_Area" localSheetId="0">'List1'!$A$1:$L$318</definedName>
  </definedNames>
  <calcPr fullCalcOnLoad="1"/>
</workbook>
</file>

<file path=xl/sharedStrings.xml><?xml version="1.0" encoding="utf-8"?>
<sst xmlns="http://schemas.openxmlformats.org/spreadsheetml/2006/main" count="340" uniqueCount="211">
  <si>
    <t>SU</t>
  </si>
  <si>
    <t>AU</t>
  </si>
  <si>
    <t xml:space="preserve">         §</t>
  </si>
  <si>
    <t xml:space="preserve">   položka</t>
  </si>
  <si>
    <t>ZP</t>
  </si>
  <si>
    <t xml:space="preserve">    ÚZ</t>
  </si>
  <si>
    <t>Or.j</t>
  </si>
  <si>
    <t>Org.</t>
  </si>
  <si>
    <t>Text</t>
  </si>
  <si>
    <t>DPZČ</t>
  </si>
  <si>
    <t>DPFO</t>
  </si>
  <si>
    <t xml:space="preserve"> daň z nemovitosti</t>
  </si>
  <si>
    <t>DPPO</t>
  </si>
  <si>
    <t>DPPO do RO</t>
  </si>
  <si>
    <t>správní poplatky</t>
  </si>
  <si>
    <t>poplatek ze psa</t>
  </si>
  <si>
    <t>poplatek za úžívání veřejného prostranství</t>
  </si>
  <si>
    <t>poplatek z automatů</t>
  </si>
  <si>
    <t>pronájmy nebytové</t>
  </si>
  <si>
    <t>stočné</t>
  </si>
  <si>
    <t>na provoz v MŠ</t>
  </si>
  <si>
    <t>pronájem v MŠ</t>
  </si>
  <si>
    <t>nájem bytový</t>
  </si>
  <si>
    <t>hřbitovní poplatky</t>
  </si>
  <si>
    <t>dotace od okolních obcí</t>
  </si>
  <si>
    <t>svoz TKO</t>
  </si>
  <si>
    <t>předplatné</t>
  </si>
  <si>
    <t>el.energie</t>
  </si>
  <si>
    <t>služby</t>
  </si>
  <si>
    <t>voda</t>
  </si>
  <si>
    <t>VZP</t>
  </si>
  <si>
    <t>SP</t>
  </si>
  <si>
    <t>mzdy</t>
  </si>
  <si>
    <t>tel.poplatky</t>
  </si>
  <si>
    <t>pracovní oděvy</t>
  </si>
  <si>
    <t>materiál</t>
  </si>
  <si>
    <t>opravy</t>
  </si>
  <si>
    <t>Knihovna</t>
  </si>
  <si>
    <t>PHM</t>
  </si>
  <si>
    <t>OBECNÍ ZASTUPITELSTVO</t>
  </si>
  <si>
    <t>občerstvení</t>
  </si>
  <si>
    <t>sl.pošt</t>
  </si>
  <si>
    <t>pravní služby</t>
  </si>
  <si>
    <t>pojištění pracovníků</t>
  </si>
  <si>
    <t>cestovné</t>
  </si>
  <si>
    <t>SPRÁVA OÚ</t>
  </si>
  <si>
    <t>OON</t>
  </si>
  <si>
    <t>DPPO - placená obcí</t>
  </si>
  <si>
    <t>opravy a údržba</t>
  </si>
  <si>
    <t>civilní služba - stravování,ošatné</t>
  </si>
  <si>
    <t>civilní služba - služné</t>
  </si>
  <si>
    <t>svoz odpadu</t>
  </si>
  <si>
    <t>DPH</t>
  </si>
  <si>
    <t>refundace</t>
  </si>
  <si>
    <t>prodej zboží</t>
  </si>
  <si>
    <t>prodej sdělovacích proastředků</t>
  </si>
  <si>
    <t>školení</t>
  </si>
  <si>
    <t>svoz ost.odpadu</t>
  </si>
  <si>
    <t>DPFO - vybíraná srážkou</t>
  </si>
  <si>
    <t>DDHM</t>
  </si>
  <si>
    <t>SOCIÁLNÍ DÁVKY</t>
  </si>
  <si>
    <t>sociální pojištění</t>
  </si>
  <si>
    <t>zdravotní pojištění</t>
  </si>
  <si>
    <t>popl.daní,daň z převodu nemovitostí</t>
  </si>
  <si>
    <t>programové vybavení</t>
  </si>
  <si>
    <t>věcné dary</t>
  </si>
  <si>
    <t>peněžité dary obyvatelstvu</t>
  </si>
  <si>
    <t>neinv.dotace neziskovým organizacím</t>
  </si>
  <si>
    <t>Bytové hospodářství</t>
  </si>
  <si>
    <t>Veřejné osvětlení</t>
  </si>
  <si>
    <t>Hřbitov</t>
  </si>
  <si>
    <t>Plyn</t>
  </si>
  <si>
    <t>Odpady</t>
  </si>
  <si>
    <t>knihovna</t>
  </si>
  <si>
    <t>nájem bytový - služby</t>
  </si>
  <si>
    <t>pronájem pozemku</t>
  </si>
  <si>
    <t>nákup materiálu</t>
  </si>
  <si>
    <t>telefonní poplatky</t>
  </si>
  <si>
    <t>nei.dotace cirkvím na opravu  kostela</t>
  </si>
  <si>
    <t>splátka úroků z 3% půjčky,SFŽP- plyn</t>
  </si>
  <si>
    <t>soc.výpomoc,na dopravu</t>
  </si>
  <si>
    <t>dary při narození dítěte</t>
  </si>
  <si>
    <t>nákup zboží - popelnice</t>
  </si>
  <si>
    <t>nei.dotace občanským sdružením</t>
  </si>
  <si>
    <t>DHM,stroje,přístroje,zařízení</t>
  </si>
  <si>
    <t>poplatky bance za vedení účtu</t>
  </si>
  <si>
    <t>DOPRAVA</t>
  </si>
  <si>
    <t>úprava cest - zimní posyp</t>
  </si>
  <si>
    <t>opravy chodníků</t>
  </si>
  <si>
    <t>dopravní obslužnost</t>
  </si>
  <si>
    <t>VODNÍ HOSPODÁŘSTVÍ</t>
  </si>
  <si>
    <t>Provoz silniční dopravy</t>
  </si>
  <si>
    <t>Pozemní komunikace - chodníky</t>
  </si>
  <si>
    <t>Silnice</t>
  </si>
  <si>
    <t>VZDĚLÁVÁNÍ, ŠKOLSTVÍ</t>
  </si>
  <si>
    <t>Ostatní záležitosti kultury</t>
  </si>
  <si>
    <t xml:space="preserve">BYDLENÍ A KOMUNÁLNÍ SLUŽBY </t>
  </si>
  <si>
    <t>souhrnné pojištění budov</t>
  </si>
  <si>
    <t>KULTURA, CÍRKVE A SDĚL. PROST.</t>
  </si>
  <si>
    <t>OCHRANA OVZDUŠÍ</t>
  </si>
  <si>
    <t>POŽÁRNÍ OCHRANA - SDH</t>
  </si>
  <si>
    <t xml:space="preserve"> tis Kč</t>
  </si>
  <si>
    <t>Základní škola - PO ( ZŠ,MŠ,ŠJ,družina)</t>
  </si>
  <si>
    <t>pronájem SOS</t>
  </si>
  <si>
    <t>Výdaje celkem :</t>
  </si>
  <si>
    <t xml:space="preserve"> </t>
  </si>
  <si>
    <t>školní družina</t>
  </si>
  <si>
    <t>příjmy z poskyt.služeb</t>
  </si>
  <si>
    <t>PŘÍJMY CELKEM:</t>
  </si>
  <si>
    <t>ČOV a kanalizace - služby</t>
  </si>
  <si>
    <t>ČOV a kanalizace - opravy</t>
  </si>
  <si>
    <t>voda - KD</t>
  </si>
  <si>
    <t>plyn - KD</t>
  </si>
  <si>
    <t>pohoštění</t>
  </si>
  <si>
    <t>telekom.popl.</t>
  </si>
  <si>
    <t>schvál. rozpočet</t>
  </si>
  <si>
    <t xml:space="preserve">PŘÍJMY </t>
  </si>
  <si>
    <t>schvál.rozpočet</t>
  </si>
  <si>
    <t xml:space="preserve">VÝDAJE </t>
  </si>
  <si>
    <t>Rozhlas + televize,poplatky - služby</t>
  </si>
  <si>
    <t>Sdělovací prostředky-služby(poplatky)</t>
  </si>
  <si>
    <t>Územní plánování</t>
  </si>
  <si>
    <t>nákup materiálu-štítky</t>
  </si>
  <si>
    <t>PÉČE O VZHLED OBCE</t>
  </si>
  <si>
    <t>výsadba</t>
  </si>
  <si>
    <t>zálohy na plyn,vč.části budovy MŠ</t>
  </si>
  <si>
    <t>el. Energie,vč.části budovy MŠ</t>
  </si>
  <si>
    <t>prodej plyn.zařízení</t>
  </si>
  <si>
    <t>dotace od Zl.kraje na OÚ-ST.SP+ZŠ</t>
  </si>
  <si>
    <t>knihy+předplatné</t>
  </si>
  <si>
    <t>rozhlas- venkovní opravy</t>
  </si>
  <si>
    <t>TÉLOVÝCHOVNÁ ČINNOST</t>
  </si>
  <si>
    <t>dotace obč.sdružením-TJ Sokol</t>
  </si>
  <si>
    <t>Nebytové hospodářství</t>
  </si>
  <si>
    <t>stav.úpravy"Realizace mal.bytů-Dostálkovo"</t>
  </si>
  <si>
    <t>ÚP-nový</t>
  </si>
  <si>
    <t>TSO</t>
  </si>
  <si>
    <t>územní rozvoj (podíl na dig.mapě)</t>
  </si>
  <si>
    <t>pojištění</t>
  </si>
  <si>
    <t>poj.pracovníků</t>
  </si>
  <si>
    <t xml:space="preserve">PROVOZNÍ VÝDAJE </t>
  </si>
  <si>
    <t>prodloužení vodovodu-ZŠ</t>
  </si>
  <si>
    <t>projekty kanalizace</t>
  </si>
  <si>
    <t>údržba sousoší sv.Jána</t>
  </si>
  <si>
    <t>příspěvek "Region za Moravú"</t>
  </si>
  <si>
    <t>prodej SIS</t>
  </si>
  <si>
    <t>6% z automatu</t>
  </si>
  <si>
    <t>dotace ze SFRB</t>
  </si>
  <si>
    <t>převody-SF</t>
  </si>
  <si>
    <t>příjmy z prodeje pozemků</t>
  </si>
  <si>
    <t>přímy z prodeje ost.majetku</t>
  </si>
  <si>
    <t>příjmy z úroků</t>
  </si>
  <si>
    <t>přechod pro chodce-značení</t>
  </si>
  <si>
    <t>nein.dotace obcím-Město UH na žáky</t>
  </si>
  <si>
    <t>poštovné</t>
  </si>
  <si>
    <t>zámek</t>
  </si>
  <si>
    <t>el.energie-KD</t>
  </si>
  <si>
    <t>ostatní služby-KD</t>
  </si>
  <si>
    <t>paliva</t>
  </si>
  <si>
    <t>převod nemov.-prodej plynu ( FÚ)</t>
  </si>
  <si>
    <t>DDHM-kontejenr-1kus</t>
  </si>
  <si>
    <t>svoz nebezpečných odpadů</t>
  </si>
  <si>
    <t>ošatné</t>
  </si>
  <si>
    <t>zálohy-pokladna</t>
  </si>
  <si>
    <t>nein.příspěvky a náhrady-SF</t>
  </si>
  <si>
    <t>dotace -Město,veřejnoprávní smlouvy</t>
  </si>
  <si>
    <t>nákup kolků</t>
  </si>
  <si>
    <t>vratky-volby</t>
  </si>
  <si>
    <t>převody fondů-SF</t>
  </si>
  <si>
    <t>pohoštění-pitný režim</t>
  </si>
  <si>
    <t>strana č.1</t>
  </si>
  <si>
    <t>dotace na žáky ze SR</t>
  </si>
  <si>
    <t>přís.na provoz v PO+na žáky od ob. Bílovice</t>
  </si>
  <si>
    <t>§</t>
  </si>
  <si>
    <t>položka</t>
  </si>
  <si>
    <t>ÚZ</t>
  </si>
  <si>
    <t>Or.j.</t>
  </si>
  <si>
    <t>tis Kč</t>
  </si>
  <si>
    <t>Zájmová činnost-kultura</t>
  </si>
  <si>
    <t>ostatní dotace ze SR,ÚP</t>
  </si>
  <si>
    <t>příjmy KD Včelary</t>
  </si>
  <si>
    <t>příjmy z podílu na zisku,SIS</t>
  </si>
  <si>
    <t>nein.dotace ob.sdružením,MS</t>
  </si>
  <si>
    <t>nei.dotace na MŠ</t>
  </si>
  <si>
    <t>dotace na žáky od okolních obcí</t>
  </si>
  <si>
    <t>úroky z úvěru</t>
  </si>
  <si>
    <t>Investiční dotace obcím-Nedachlebice</t>
  </si>
  <si>
    <t>nein.dotace</t>
  </si>
  <si>
    <t>strana 3</t>
  </si>
  <si>
    <t>strana 4</t>
  </si>
  <si>
    <t>strana 5</t>
  </si>
  <si>
    <t>strana 6</t>
  </si>
  <si>
    <t>strana 7</t>
  </si>
  <si>
    <t>strana 8</t>
  </si>
  <si>
    <t>ČERPÁNÍ K 31.12.2005</t>
  </si>
  <si>
    <t>nein.dotace od krajů</t>
  </si>
  <si>
    <t>příjmy z prodeje-bytový dům č.p.64</t>
  </si>
  <si>
    <t>kříž</t>
  </si>
  <si>
    <t>dary obyvatelstvu-hody</t>
  </si>
  <si>
    <t>dětský koutek-park</t>
  </si>
  <si>
    <t>revize</t>
  </si>
  <si>
    <t>materiál,pytle</t>
  </si>
  <si>
    <t>výsadba,materiál</t>
  </si>
  <si>
    <t>úhrady jiným rozpočtům</t>
  </si>
  <si>
    <t>strana 2</t>
  </si>
  <si>
    <t>strana 1</t>
  </si>
  <si>
    <t>splátka úvěru SFŽP</t>
  </si>
  <si>
    <t>zůstatek na běžném účtě k 31.12.2005:</t>
  </si>
  <si>
    <t>účet soc.fondu k 31.12.2005</t>
  </si>
  <si>
    <t>SIS k 31.12.2005:</t>
  </si>
  <si>
    <t>OPATRNÝ MIX FF k 31.12.2005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</si>
</sst>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H278">
      <selection activeCell="K124" sqref="K124"/>
    </sheetView>
  </sheetViews>
  <sheetFormatPr defaultColWidth="9.00390625" defaultRowHeight="12.75"/>
  <cols>
    <col min="1" max="2" width="6.00390625" style="0" customWidth="1"/>
    <col min="3" max="3" width="10.625" style="0" customWidth="1"/>
    <col min="4" max="4" width="10.25390625" style="0" customWidth="1"/>
    <col min="5" max="5" width="6.125" style="0" customWidth="1"/>
    <col min="6" max="6" width="10.75390625" style="0" customWidth="1"/>
    <col min="7" max="7" width="6.625" style="0" customWidth="1"/>
    <col min="8" max="8" width="6.00390625" style="0" customWidth="1"/>
    <col min="9" max="9" width="14.25390625" style="0" customWidth="1"/>
    <col min="10" max="10" width="37.375" style="0" customWidth="1"/>
    <col min="11" max="11" width="25.75390625" style="0" customWidth="1"/>
    <col min="12" max="12" width="9.625" style="0" customWidth="1"/>
  </cols>
  <sheetData>
    <row r="1" spans="1:12" ht="19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101</v>
      </c>
      <c r="J1" t="s">
        <v>8</v>
      </c>
      <c r="K1" s="12" t="s">
        <v>170</v>
      </c>
      <c r="L1" s="1"/>
    </row>
    <row r="2" spans="1:12" ht="19.5" customHeight="1">
      <c r="A2" s="2"/>
      <c r="I2" t="s">
        <v>115</v>
      </c>
      <c r="J2" s="10" t="s">
        <v>116</v>
      </c>
      <c r="K2" s="11" t="s">
        <v>194</v>
      </c>
      <c r="L2" t="s">
        <v>105</v>
      </c>
    </row>
    <row r="3" spans="1:11" ht="18.75" customHeight="1">
      <c r="A3">
        <v>231</v>
      </c>
      <c r="B3">
        <v>40</v>
      </c>
      <c r="D3">
        <v>1111</v>
      </c>
      <c r="I3" s="3">
        <v>1935000</v>
      </c>
      <c r="J3" t="s">
        <v>9</v>
      </c>
      <c r="K3" s="3">
        <v>2346537</v>
      </c>
    </row>
    <row r="4" spans="4:11" ht="18.75" customHeight="1">
      <c r="D4">
        <v>1112</v>
      </c>
      <c r="I4" s="3">
        <v>605000</v>
      </c>
      <c r="J4" t="s">
        <v>10</v>
      </c>
      <c r="K4" s="3">
        <v>1087933</v>
      </c>
    </row>
    <row r="5" spans="4:11" ht="18.75" customHeight="1">
      <c r="D5">
        <v>1113</v>
      </c>
      <c r="I5" s="3">
        <v>130000</v>
      </c>
      <c r="J5" t="s">
        <v>58</v>
      </c>
      <c r="K5" s="3">
        <v>128312</v>
      </c>
    </row>
    <row r="6" spans="4:11" ht="18.75" customHeight="1">
      <c r="D6">
        <v>1121</v>
      </c>
      <c r="I6" s="3">
        <v>1999000</v>
      </c>
      <c r="J6" t="s">
        <v>12</v>
      </c>
      <c r="K6" s="3">
        <v>2623404</v>
      </c>
    </row>
    <row r="7" spans="4:11" ht="18.75" customHeight="1">
      <c r="D7">
        <v>1122</v>
      </c>
      <c r="I7" s="3">
        <v>1000000</v>
      </c>
      <c r="J7" t="s">
        <v>13</v>
      </c>
      <c r="K7" s="3">
        <v>248640</v>
      </c>
    </row>
    <row r="8" spans="4:11" ht="18.75" customHeight="1">
      <c r="D8">
        <v>1211</v>
      </c>
      <c r="I8" s="3">
        <v>3172000</v>
      </c>
      <c r="J8" t="s">
        <v>52</v>
      </c>
      <c r="K8" s="3">
        <v>4192258</v>
      </c>
    </row>
    <row r="9" spans="4:11" ht="18.75" customHeight="1">
      <c r="D9">
        <v>1337</v>
      </c>
      <c r="I9" s="3">
        <v>550000</v>
      </c>
      <c r="J9" t="s">
        <v>51</v>
      </c>
      <c r="K9" s="3">
        <v>502290</v>
      </c>
    </row>
    <row r="10" spans="4:11" ht="18.75" customHeight="1">
      <c r="D10">
        <v>1341</v>
      </c>
      <c r="I10" s="3">
        <v>13000</v>
      </c>
      <c r="J10" t="s">
        <v>15</v>
      </c>
      <c r="K10" s="3">
        <v>11604</v>
      </c>
    </row>
    <row r="11" spans="4:11" ht="18.75" customHeight="1">
      <c r="D11">
        <v>1343</v>
      </c>
      <c r="I11" s="3">
        <v>23000</v>
      </c>
      <c r="J11" t="s">
        <v>16</v>
      </c>
      <c r="K11" s="3">
        <v>36610</v>
      </c>
    </row>
    <row r="12" spans="4:11" ht="18.75" customHeight="1">
      <c r="D12">
        <v>1351</v>
      </c>
      <c r="I12" s="3">
        <v>0</v>
      </c>
      <c r="J12" t="s">
        <v>146</v>
      </c>
      <c r="K12" s="3">
        <v>143000</v>
      </c>
    </row>
    <row r="13" spans="4:11" ht="18.75" customHeight="1">
      <c r="D13">
        <v>1347</v>
      </c>
      <c r="I13" s="3">
        <v>100000</v>
      </c>
      <c r="J13" t="s">
        <v>17</v>
      </c>
      <c r="K13" s="3">
        <v>153433</v>
      </c>
    </row>
    <row r="14" spans="4:11" ht="18.75" customHeight="1">
      <c r="D14">
        <v>1361</v>
      </c>
      <c r="I14" s="3">
        <v>170000</v>
      </c>
      <c r="J14" t="s">
        <v>14</v>
      </c>
      <c r="K14" s="3">
        <v>311630</v>
      </c>
    </row>
    <row r="15" spans="4:11" ht="18.75" customHeight="1">
      <c r="D15">
        <v>1511</v>
      </c>
      <c r="I15" s="3">
        <v>400000</v>
      </c>
      <c r="J15" t="s">
        <v>11</v>
      </c>
      <c r="K15" s="3">
        <v>549509</v>
      </c>
    </row>
    <row r="16" spans="9:11" ht="18.75" customHeight="1">
      <c r="I16" s="3"/>
      <c r="K16" s="3"/>
    </row>
    <row r="17" spans="4:11" ht="18.75" customHeight="1">
      <c r="D17">
        <v>4112</v>
      </c>
      <c r="I17" s="3">
        <v>1501000</v>
      </c>
      <c r="J17" t="s">
        <v>128</v>
      </c>
      <c r="K17" s="3">
        <v>1501000</v>
      </c>
    </row>
    <row r="18" spans="4:11" ht="18.75" customHeight="1">
      <c r="D18">
        <v>4116</v>
      </c>
      <c r="I18" s="3"/>
      <c r="J18" t="s">
        <v>179</v>
      </c>
      <c r="K18" s="3">
        <v>30136</v>
      </c>
    </row>
    <row r="19" spans="9:11" ht="18.75" customHeight="1">
      <c r="I19" s="3">
        <v>0</v>
      </c>
      <c r="J19" t="s">
        <v>148</v>
      </c>
      <c r="K19" s="3">
        <v>161783</v>
      </c>
    </row>
    <row r="20" spans="4:11" ht="18.75" customHeight="1">
      <c r="D20">
        <v>4121</v>
      </c>
      <c r="I20" s="3">
        <v>721500</v>
      </c>
      <c r="J20" t="s">
        <v>24</v>
      </c>
      <c r="K20" s="3">
        <v>789464</v>
      </c>
    </row>
    <row r="21" spans="4:11" ht="18.75" customHeight="1">
      <c r="D21">
        <v>4122</v>
      </c>
      <c r="I21" s="3"/>
      <c r="J21" t="s">
        <v>195</v>
      </c>
      <c r="K21" s="3">
        <v>22000</v>
      </c>
    </row>
    <row r="22" spans="4:11" ht="18.75" customHeight="1">
      <c r="D22">
        <v>4213</v>
      </c>
      <c r="I22" s="3">
        <v>0</v>
      </c>
      <c r="J22" t="s">
        <v>147</v>
      </c>
      <c r="K22" s="3">
        <v>5500000</v>
      </c>
    </row>
    <row r="23" spans="9:12" ht="18.75" customHeight="1">
      <c r="I23" s="2">
        <f>I3+I4+I5+I6+I7+I8+I9+I10+I11+I12+I13+I14+I15+I16+I17+I20+I22</f>
        <v>12319500</v>
      </c>
      <c r="K23" s="1">
        <f>K3+K4+K5+K6+K7+K8+K9+K10+K11+K12+K13+K14+K15+K16+K17+K18+K19+K20+K21+K22</f>
        <v>20339543</v>
      </c>
      <c r="L23" s="1"/>
    </row>
    <row r="24" spans="9:12" ht="18.75" customHeight="1">
      <c r="I24" s="2"/>
      <c r="K24" s="1"/>
      <c r="L24" s="1"/>
    </row>
    <row r="25" spans="1:11" ht="18.75" customHeight="1">
      <c r="A25">
        <v>231</v>
      </c>
      <c r="B25">
        <v>40</v>
      </c>
      <c r="C25">
        <v>2321</v>
      </c>
      <c r="D25">
        <v>2111</v>
      </c>
      <c r="I25" s="3">
        <v>5000</v>
      </c>
      <c r="J25" t="s">
        <v>19</v>
      </c>
      <c r="K25" s="3">
        <v>5510</v>
      </c>
    </row>
    <row r="26" spans="9:11" ht="18.75" customHeight="1">
      <c r="I26" s="3"/>
      <c r="K26" s="12" t="s">
        <v>204</v>
      </c>
    </row>
    <row r="27" spans="1:11" ht="18.75" customHeight="1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s="3" t="s">
        <v>101</v>
      </c>
      <c r="J27" t="s">
        <v>8</v>
      </c>
      <c r="K27" s="3"/>
    </row>
    <row r="28" spans="1:11" ht="18.75" customHeight="1">
      <c r="A28">
        <v>231</v>
      </c>
      <c r="B28">
        <v>40</v>
      </c>
      <c r="C28">
        <v>3111</v>
      </c>
      <c r="D28">
        <v>2111</v>
      </c>
      <c r="I28" s="3">
        <v>6000</v>
      </c>
      <c r="J28" t="s">
        <v>20</v>
      </c>
      <c r="K28" s="3">
        <v>5770</v>
      </c>
    </row>
    <row r="29" spans="1:11" ht="18.75" customHeight="1">
      <c r="A29">
        <v>231</v>
      </c>
      <c r="B29">
        <v>40</v>
      </c>
      <c r="C29">
        <v>3111</v>
      </c>
      <c r="D29">
        <v>2132</v>
      </c>
      <c r="I29" s="3">
        <v>32000</v>
      </c>
      <c r="J29" t="s">
        <v>21</v>
      </c>
      <c r="K29" s="3">
        <v>46317.5</v>
      </c>
    </row>
    <row r="30" ht="18.75" customHeight="1"/>
    <row r="31" spans="3:11" ht="18.75" customHeight="1">
      <c r="C31">
        <v>3143</v>
      </c>
      <c r="D31">
        <v>2111</v>
      </c>
      <c r="I31" s="3">
        <v>500</v>
      </c>
      <c r="J31" t="s">
        <v>106</v>
      </c>
      <c r="K31" s="3">
        <v>440</v>
      </c>
    </row>
    <row r="32" spans="3:11" ht="18.75" customHeight="1">
      <c r="C32">
        <v>3314</v>
      </c>
      <c r="D32">
        <v>2111</v>
      </c>
      <c r="I32" s="3">
        <v>11000</v>
      </c>
      <c r="J32" t="s">
        <v>73</v>
      </c>
      <c r="K32" s="3">
        <v>11838</v>
      </c>
    </row>
    <row r="33" spans="3:11" ht="18.75" customHeight="1">
      <c r="C33">
        <v>3349</v>
      </c>
      <c r="D33">
        <v>2111</v>
      </c>
      <c r="I33" s="3">
        <v>4000</v>
      </c>
      <c r="J33" t="s">
        <v>55</v>
      </c>
      <c r="K33" s="3">
        <v>4880</v>
      </c>
    </row>
    <row r="34" spans="3:11" ht="18.75" customHeight="1">
      <c r="C34">
        <v>3392</v>
      </c>
      <c r="D34">
        <v>2111</v>
      </c>
      <c r="I34" s="3"/>
      <c r="J34" t="s">
        <v>180</v>
      </c>
      <c r="K34" s="3">
        <v>19405</v>
      </c>
    </row>
    <row r="35" spans="3:11" ht="18.75" customHeight="1">
      <c r="C35">
        <v>3612</v>
      </c>
      <c r="D35">
        <v>2132</v>
      </c>
      <c r="I35" s="3">
        <v>180000</v>
      </c>
      <c r="J35" t="s">
        <v>22</v>
      </c>
      <c r="K35" s="3">
        <v>299122</v>
      </c>
    </row>
    <row r="36" spans="3:11" ht="18.75" customHeight="1">
      <c r="C36">
        <v>3612</v>
      </c>
      <c r="D36">
        <v>2111</v>
      </c>
      <c r="I36" s="3">
        <v>200000</v>
      </c>
      <c r="J36" t="s">
        <v>74</v>
      </c>
      <c r="K36" s="3">
        <v>284529</v>
      </c>
    </row>
    <row r="37" spans="9:11" ht="18.75" customHeight="1">
      <c r="I37" s="3"/>
      <c r="J37" t="s">
        <v>196</v>
      </c>
      <c r="K37" s="3">
        <v>2330012</v>
      </c>
    </row>
    <row r="38" spans="3:11" ht="18.75" customHeight="1">
      <c r="C38">
        <v>3613</v>
      </c>
      <c r="D38">
        <v>2131</v>
      </c>
      <c r="I38" s="3">
        <v>11000</v>
      </c>
      <c r="J38" t="s">
        <v>75</v>
      </c>
      <c r="K38" s="3">
        <v>13173</v>
      </c>
    </row>
    <row r="39" spans="3:11" ht="18.75" customHeight="1">
      <c r="C39">
        <v>3613</v>
      </c>
      <c r="D39">
        <v>2132</v>
      </c>
      <c r="I39" s="3">
        <v>500000</v>
      </c>
      <c r="J39" t="s">
        <v>18</v>
      </c>
      <c r="K39" s="3">
        <v>622033.7</v>
      </c>
    </row>
    <row r="40" spans="3:11" ht="18.75" customHeight="1">
      <c r="C40">
        <v>3632</v>
      </c>
      <c r="D40">
        <v>2111</v>
      </c>
      <c r="I40" s="3">
        <v>30000</v>
      </c>
      <c r="J40" t="s">
        <v>23</v>
      </c>
      <c r="K40" s="3">
        <v>18240</v>
      </c>
    </row>
    <row r="41" spans="3:11" ht="18.75" customHeight="1">
      <c r="C41">
        <v>3632</v>
      </c>
      <c r="D41">
        <v>2132</v>
      </c>
      <c r="I41" s="3">
        <v>12000</v>
      </c>
      <c r="J41" t="s">
        <v>103</v>
      </c>
      <c r="K41" s="3">
        <v>15000</v>
      </c>
    </row>
    <row r="42" spans="3:11" ht="18.75" customHeight="1">
      <c r="C42">
        <v>3633</v>
      </c>
      <c r="D42">
        <v>3112</v>
      </c>
      <c r="I42" s="3">
        <v>1900000</v>
      </c>
      <c r="J42" t="s">
        <v>127</v>
      </c>
      <c r="K42" s="3">
        <v>1900000</v>
      </c>
    </row>
    <row r="43" spans="3:11" ht="18.75" customHeight="1">
      <c r="C43">
        <v>3723</v>
      </c>
      <c r="D43">
        <v>2111</v>
      </c>
      <c r="I43" s="3">
        <v>60000</v>
      </c>
      <c r="J43" t="s">
        <v>57</v>
      </c>
      <c r="K43" s="3">
        <v>108948</v>
      </c>
    </row>
    <row r="44" ht="18.75" customHeight="1">
      <c r="I44" s="3"/>
    </row>
    <row r="45" spans="1:11" ht="18.75" customHeight="1">
      <c r="A45">
        <v>231</v>
      </c>
      <c r="B45">
        <v>40</v>
      </c>
      <c r="C45">
        <v>6171</v>
      </c>
      <c r="D45">
        <v>2111</v>
      </c>
      <c r="I45" s="3">
        <v>100000</v>
      </c>
      <c r="J45" t="s">
        <v>107</v>
      </c>
      <c r="K45" s="3">
        <v>273588</v>
      </c>
    </row>
    <row r="46" spans="3:11" ht="18.75" customHeight="1">
      <c r="C46">
        <v>6171</v>
      </c>
      <c r="D46">
        <v>2112</v>
      </c>
      <c r="I46" s="3">
        <v>30000</v>
      </c>
      <c r="J46" t="s">
        <v>54</v>
      </c>
      <c r="K46" s="3">
        <v>29800</v>
      </c>
    </row>
    <row r="47" spans="3:11" ht="18.75" customHeight="1">
      <c r="C47">
        <v>6171</v>
      </c>
      <c r="D47">
        <v>3111</v>
      </c>
      <c r="I47" s="3">
        <v>0</v>
      </c>
      <c r="J47" t="s">
        <v>149</v>
      </c>
      <c r="K47" s="3">
        <v>168970</v>
      </c>
    </row>
    <row r="48" spans="3:11" ht="18.75" customHeight="1">
      <c r="C48">
        <v>6171</v>
      </c>
      <c r="D48">
        <v>3113</v>
      </c>
      <c r="I48" s="3">
        <v>0</v>
      </c>
      <c r="J48" t="s">
        <v>150</v>
      </c>
      <c r="K48" s="3">
        <v>8200</v>
      </c>
    </row>
    <row r="49" spans="1:11" ht="18.75" customHeight="1">
      <c r="A49" s="8"/>
      <c r="C49">
        <v>6171</v>
      </c>
      <c r="D49">
        <v>3201</v>
      </c>
      <c r="I49">
        <v>3000000</v>
      </c>
      <c r="J49" t="s">
        <v>145</v>
      </c>
      <c r="K49" s="3">
        <v>0</v>
      </c>
    </row>
    <row r="50" spans="1:11" ht="18.75" customHeight="1">
      <c r="A50" s="8">
        <v>231</v>
      </c>
      <c r="B50">
        <v>40</v>
      </c>
      <c r="C50">
        <v>6310</v>
      </c>
      <c r="D50">
        <v>2141</v>
      </c>
      <c r="I50">
        <v>50000</v>
      </c>
      <c r="J50" t="s">
        <v>151</v>
      </c>
      <c r="K50" s="3">
        <v>47210.9</v>
      </c>
    </row>
    <row r="51" spans="1:11" ht="18.75" customHeight="1">
      <c r="A51" s="8"/>
      <c r="C51">
        <v>6310</v>
      </c>
      <c r="D51">
        <v>2142</v>
      </c>
      <c r="J51" t="s">
        <v>181</v>
      </c>
      <c r="K51" s="3">
        <v>148383.4</v>
      </c>
    </row>
    <row r="52" spans="1:11" ht="18.75" customHeight="1">
      <c r="A52" s="2"/>
      <c r="I52" s="4">
        <f>I23+I25+I28+I29+I31+I32+I33+I35+I36+I38+I39+I40+I41+I42+I43+I45+I46+I47+I49+I50</f>
        <v>18451000</v>
      </c>
      <c r="J52" s="5" t="s">
        <v>108</v>
      </c>
      <c r="K52" s="4">
        <f>K23+K25+K28+K29+K31+K32+K33+K34+K35+K36+K37+K38+K39+K40+K41+K42+K43+K44+K45+K46+K47+K48+K49+K50+K51</f>
        <v>26700913.499999996</v>
      </c>
    </row>
    <row r="53" spans="1:11" ht="18.75" customHeight="1">
      <c r="A53" s="2"/>
      <c r="I53" s="4"/>
      <c r="J53" s="5"/>
      <c r="K53" s="4"/>
    </row>
    <row r="54" spans="1:11" ht="18.75" customHeight="1">
      <c r="A54" s="2"/>
      <c r="I54" s="4"/>
      <c r="J54" s="5"/>
      <c r="K54" s="4"/>
    </row>
    <row r="55" spans="1:11" ht="18.75" customHeight="1">
      <c r="A55" s="2"/>
      <c r="I55" s="4"/>
      <c r="J55" s="5"/>
      <c r="K55" s="4"/>
    </row>
    <row r="56" spans="1:11" ht="18.75" customHeight="1">
      <c r="A56" s="2"/>
      <c r="I56" s="4"/>
      <c r="J56" s="5"/>
      <c r="K56" s="4"/>
    </row>
    <row r="57" spans="1:11" ht="18.75" customHeight="1">
      <c r="A57" s="2"/>
      <c r="I57" s="4"/>
      <c r="J57" s="5"/>
      <c r="K57" s="4"/>
    </row>
    <row r="58" spans="1:11" ht="18.75" customHeight="1">
      <c r="A58" s="2"/>
      <c r="I58" s="4"/>
      <c r="J58" s="5"/>
      <c r="K58" s="4"/>
    </row>
    <row r="59" spans="1:11" ht="18.75" customHeight="1">
      <c r="A59" s="2"/>
      <c r="I59" s="4"/>
      <c r="J59" s="5"/>
      <c r="K59" s="4"/>
    </row>
    <row r="60" spans="1:11" ht="18.75" customHeight="1">
      <c r="A60" s="2"/>
      <c r="I60" s="4"/>
      <c r="J60" s="5"/>
      <c r="K60" s="4"/>
    </row>
    <row r="61" spans="1:11" ht="18.75" customHeight="1">
      <c r="A61" s="2"/>
      <c r="I61" s="4"/>
      <c r="J61" s="5"/>
      <c r="K61" s="4"/>
    </row>
    <row r="62" spans="1:11" ht="18.75" customHeight="1">
      <c r="A62" s="2"/>
      <c r="I62" s="4"/>
      <c r="J62" s="5"/>
      <c r="K62" s="4"/>
    </row>
    <row r="63" spans="1:11" ht="18.75" customHeight="1">
      <c r="A63" s="2"/>
      <c r="I63" s="4"/>
      <c r="J63" s="5"/>
      <c r="K63" s="4"/>
    </row>
    <row r="64" spans="1:11" ht="18.75" customHeight="1">
      <c r="A64" s="2"/>
      <c r="I64" s="4"/>
      <c r="J64" s="5"/>
      <c r="K64" s="4"/>
    </row>
    <row r="65" spans="1:11" ht="18.75" customHeight="1">
      <c r="A65" s="2"/>
      <c r="I65" s="4"/>
      <c r="J65" s="5"/>
      <c r="K65" s="4"/>
    </row>
    <row r="66" spans="1:11" ht="18.75" customHeight="1">
      <c r="A66" s="2"/>
      <c r="I66" s="4"/>
      <c r="J66" s="5"/>
      <c r="K66" s="4"/>
    </row>
    <row r="67" spans="1:11" ht="18.75" customHeight="1">
      <c r="A67" s="2"/>
      <c r="I67" s="4"/>
      <c r="J67" s="5"/>
      <c r="K67" s="4"/>
    </row>
    <row r="68" spans="1:11" ht="18.75" customHeight="1">
      <c r="A68" s="2"/>
      <c r="I68" s="4"/>
      <c r="J68" s="5"/>
      <c r="K68" s="4"/>
    </row>
    <row r="69" spans="1:11" ht="18.75" customHeight="1">
      <c r="A69" s="2"/>
      <c r="I69" s="4"/>
      <c r="J69" s="5"/>
      <c r="K69" s="4"/>
    </row>
    <row r="70" spans="1:11" ht="18.75" customHeight="1">
      <c r="A70" s="2"/>
      <c r="I70" s="4"/>
      <c r="J70" s="5"/>
      <c r="K70" s="4"/>
    </row>
    <row r="71" spans="1:11" ht="18.75" customHeight="1">
      <c r="A71" s="2"/>
      <c r="I71" s="4"/>
      <c r="J71" s="5"/>
      <c r="K71" s="4"/>
    </row>
    <row r="72" spans="1:11" ht="18.75" customHeight="1">
      <c r="A72" s="2"/>
      <c r="I72" s="4"/>
      <c r="J72" s="5"/>
      <c r="K72" s="4"/>
    </row>
    <row r="73" spans="1:11" ht="18.75" customHeight="1">
      <c r="A73" s="2"/>
      <c r="I73" s="4"/>
      <c r="J73" s="5"/>
      <c r="K73" s="4"/>
    </row>
    <row r="74" spans="1:11" ht="18.75" customHeight="1">
      <c r="A74" s="2"/>
      <c r="I74" s="4"/>
      <c r="J74" s="5"/>
      <c r="K74" s="4"/>
    </row>
    <row r="75" spans="1:11" ht="18.75" customHeight="1">
      <c r="A75" s="2"/>
      <c r="I75" s="4"/>
      <c r="J75" s="5"/>
      <c r="K75" s="4"/>
    </row>
    <row r="76" spans="1:11" ht="18.75" customHeight="1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s="3" t="s">
        <v>101</v>
      </c>
      <c r="J76" t="s">
        <v>8</v>
      </c>
      <c r="K76" s="12" t="s">
        <v>205</v>
      </c>
    </row>
    <row r="77" spans="9:11" ht="18.75" customHeight="1">
      <c r="I77" t="s">
        <v>117</v>
      </c>
      <c r="J77" s="10" t="s">
        <v>118</v>
      </c>
      <c r="K77" s="11" t="s">
        <v>194</v>
      </c>
    </row>
    <row r="78" spans="1:11" ht="18.75" customHeight="1">
      <c r="A78">
        <v>231</v>
      </c>
      <c r="B78">
        <v>40</v>
      </c>
      <c r="C78">
        <v>1037</v>
      </c>
      <c r="D78">
        <v>5222</v>
      </c>
      <c r="J78" s="15" t="s">
        <v>182</v>
      </c>
      <c r="K78" s="9">
        <v>21460</v>
      </c>
    </row>
    <row r="79" spans="9:11" ht="18" customHeight="1">
      <c r="I79" s="3"/>
      <c r="J79" t="s">
        <v>86</v>
      </c>
      <c r="K79" s="3"/>
    </row>
    <row r="80" spans="9:11" ht="18" customHeight="1">
      <c r="I80" s="3"/>
      <c r="J80" t="s">
        <v>93</v>
      </c>
      <c r="K80" s="3"/>
    </row>
    <row r="81" spans="1:11" ht="18" customHeight="1">
      <c r="A81">
        <v>231</v>
      </c>
      <c r="B81">
        <v>40</v>
      </c>
      <c r="C81">
        <v>2212</v>
      </c>
      <c r="D81">
        <v>5139</v>
      </c>
      <c r="I81" s="3">
        <v>0</v>
      </c>
      <c r="J81" t="s">
        <v>76</v>
      </c>
      <c r="K81" s="3">
        <v>0</v>
      </c>
    </row>
    <row r="82" spans="4:11" ht="18" customHeight="1">
      <c r="D82">
        <v>5169</v>
      </c>
      <c r="I82" s="3">
        <v>50000</v>
      </c>
      <c r="J82" t="s">
        <v>87</v>
      </c>
      <c r="K82" s="3">
        <v>53894</v>
      </c>
    </row>
    <row r="83" spans="4:11" ht="18" customHeight="1">
      <c r="D83">
        <v>5171</v>
      </c>
      <c r="I83" s="3">
        <v>150000</v>
      </c>
      <c r="J83" t="s">
        <v>48</v>
      </c>
      <c r="K83" s="3">
        <v>61119.38</v>
      </c>
    </row>
    <row r="84" spans="9:11" ht="18" customHeight="1">
      <c r="I84" s="3"/>
      <c r="J84" s="8"/>
      <c r="K84" s="7"/>
    </row>
    <row r="85" spans="9:11" ht="18" customHeight="1">
      <c r="I85" s="3"/>
      <c r="J85" s="6"/>
      <c r="K85" s="7"/>
    </row>
    <row r="86" spans="9:11" ht="18" customHeight="1">
      <c r="I86" s="3"/>
      <c r="J86" t="s">
        <v>92</v>
      </c>
      <c r="K86" s="3"/>
    </row>
    <row r="87" spans="1:11" ht="18" customHeight="1">
      <c r="A87">
        <v>231</v>
      </c>
      <c r="B87">
        <v>40</v>
      </c>
      <c r="C87">
        <v>2219</v>
      </c>
      <c r="D87">
        <v>5171</v>
      </c>
      <c r="I87" s="3">
        <v>475000</v>
      </c>
      <c r="J87" t="s">
        <v>88</v>
      </c>
      <c r="K87" s="3">
        <v>362631</v>
      </c>
    </row>
    <row r="88" spans="3:11" ht="18" customHeight="1">
      <c r="C88">
        <v>2219</v>
      </c>
      <c r="D88">
        <v>6121</v>
      </c>
      <c r="I88" s="3">
        <v>0</v>
      </c>
      <c r="J88" t="s">
        <v>152</v>
      </c>
      <c r="K88" s="3">
        <v>24288</v>
      </c>
    </row>
    <row r="89" spans="9:11" ht="18" customHeight="1">
      <c r="I89" s="7"/>
      <c r="J89" s="6"/>
      <c r="K89" s="7"/>
    </row>
    <row r="90" spans="9:11" ht="18" customHeight="1">
      <c r="I90" s="3"/>
      <c r="J90" t="s">
        <v>91</v>
      </c>
      <c r="K90" s="3"/>
    </row>
    <row r="91" spans="9:11" ht="18" customHeight="1">
      <c r="I91" s="3"/>
      <c r="K91" s="3"/>
    </row>
    <row r="92" spans="1:11" ht="18" customHeight="1">
      <c r="A92">
        <v>231</v>
      </c>
      <c r="B92">
        <v>40</v>
      </c>
      <c r="C92">
        <v>2221</v>
      </c>
      <c r="D92">
        <v>5193</v>
      </c>
      <c r="I92" s="3">
        <v>81000</v>
      </c>
      <c r="J92" t="s">
        <v>89</v>
      </c>
      <c r="K92" s="3">
        <v>81700</v>
      </c>
    </row>
    <row r="93" spans="9:11" ht="18" customHeight="1">
      <c r="I93" s="3"/>
      <c r="K93" s="3"/>
    </row>
    <row r="94" spans="9:11" ht="18" customHeight="1">
      <c r="I94" s="7"/>
      <c r="J94" s="6"/>
      <c r="K94" s="7"/>
    </row>
    <row r="95" spans="9:11" ht="18" customHeight="1">
      <c r="I95" s="3"/>
      <c r="J95" t="s">
        <v>90</v>
      </c>
      <c r="K95" s="3"/>
    </row>
    <row r="96" spans="1:11" ht="18" customHeight="1">
      <c r="A96">
        <v>231</v>
      </c>
      <c r="B96">
        <v>40</v>
      </c>
      <c r="C96">
        <v>2321</v>
      </c>
      <c r="D96">
        <v>5169</v>
      </c>
      <c r="I96" s="3">
        <v>20000</v>
      </c>
      <c r="J96" t="s">
        <v>109</v>
      </c>
      <c r="K96" s="3">
        <v>14889</v>
      </c>
    </row>
    <row r="97" spans="4:11" ht="18" customHeight="1">
      <c r="D97">
        <v>5171</v>
      </c>
      <c r="I97" s="3">
        <v>100000</v>
      </c>
      <c r="J97" t="s">
        <v>110</v>
      </c>
      <c r="K97" s="3">
        <v>0</v>
      </c>
    </row>
    <row r="98" spans="3:11" ht="18" customHeight="1">
      <c r="C98">
        <v>2321</v>
      </c>
      <c r="D98">
        <v>6121</v>
      </c>
      <c r="I98" s="3">
        <v>180000</v>
      </c>
      <c r="J98" s="8" t="s">
        <v>142</v>
      </c>
      <c r="K98" s="9">
        <v>390214.5</v>
      </c>
    </row>
    <row r="99" spans="3:11" ht="18" customHeight="1">
      <c r="C99">
        <v>2310</v>
      </c>
      <c r="D99">
        <v>6121</v>
      </c>
      <c r="I99" s="3">
        <v>35000</v>
      </c>
      <c r="J99" s="8" t="s">
        <v>141</v>
      </c>
      <c r="K99" s="9">
        <v>104256</v>
      </c>
    </row>
    <row r="100" spans="1:11" ht="18" customHeight="1">
      <c r="A100">
        <v>231</v>
      </c>
      <c r="B100">
        <v>40</v>
      </c>
      <c r="C100">
        <v>3111</v>
      </c>
      <c r="D100">
        <v>5321</v>
      </c>
      <c r="I100" s="3"/>
      <c r="J100" s="8" t="s">
        <v>183</v>
      </c>
      <c r="K100" s="9">
        <v>4000</v>
      </c>
    </row>
    <row r="101" spans="1:11" ht="18" customHeight="1">
      <c r="A101">
        <v>231</v>
      </c>
      <c r="B101">
        <v>40</v>
      </c>
      <c r="C101">
        <v>3113</v>
      </c>
      <c r="D101">
        <v>5321</v>
      </c>
      <c r="I101" s="3">
        <v>0</v>
      </c>
      <c r="J101" s="8" t="s">
        <v>153</v>
      </c>
      <c r="K101" s="9">
        <v>7456</v>
      </c>
    </row>
    <row r="102" spans="1:11" ht="18" customHeight="1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7</v>
      </c>
      <c r="I102" s="3" t="s">
        <v>101</v>
      </c>
      <c r="J102" t="s">
        <v>8</v>
      </c>
      <c r="K102" s="12" t="s">
        <v>204</v>
      </c>
    </row>
    <row r="103" spans="9:11" ht="18" customHeight="1">
      <c r="I103" s="3"/>
      <c r="J103" t="s">
        <v>94</v>
      </c>
      <c r="K103" s="3"/>
    </row>
    <row r="104" spans="9:11" ht="18" customHeight="1">
      <c r="I104" s="3"/>
      <c r="J104" t="s">
        <v>102</v>
      </c>
      <c r="K104" s="3"/>
    </row>
    <row r="105" spans="9:11" ht="18" customHeight="1">
      <c r="I105" s="3"/>
      <c r="K105" s="3"/>
    </row>
    <row r="106" spans="1:11" ht="18" customHeight="1">
      <c r="A106">
        <v>231</v>
      </c>
      <c r="B106">
        <v>40</v>
      </c>
      <c r="C106">
        <v>3113</v>
      </c>
      <c r="D106">
        <v>5331</v>
      </c>
      <c r="I106" s="3">
        <v>721500</v>
      </c>
      <c r="J106" t="s">
        <v>184</v>
      </c>
      <c r="K106" s="3">
        <v>719464</v>
      </c>
    </row>
    <row r="107" spans="4:11" ht="18" customHeight="1">
      <c r="D107">
        <v>5331</v>
      </c>
      <c r="I107">
        <v>593000</v>
      </c>
      <c r="J107" t="s">
        <v>171</v>
      </c>
      <c r="K107">
        <v>593000</v>
      </c>
    </row>
    <row r="108" spans="4:12" ht="18" customHeight="1">
      <c r="D108">
        <v>5331</v>
      </c>
      <c r="I108">
        <v>822500</v>
      </c>
      <c r="J108" t="s">
        <v>172</v>
      </c>
      <c r="K108">
        <v>821487</v>
      </c>
      <c r="L108">
        <f>K106+K107+K108</f>
        <v>2133951</v>
      </c>
    </row>
    <row r="109" spans="9:10" ht="18" customHeight="1">
      <c r="I109" s="3"/>
      <c r="J109" t="s">
        <v>98</v>
      </c>
    </row>
    <row r="110" spans="9:10" ht="18" customHeight="1">
      <c r="I110" s="3"/>
      <c r="J110" t="s">
        <v>37</v>
      </c>
    </row>
    <row r="111" spans="1:11" ht="18" customHeight="1">
      <c r="A111">
        <v>231</v>
      </c>
      <c r="B111">
        <v>40</v>
      </c>
      <c r="C111">
        <v>3314</v>
      </c>
      <c r="D111">
        <v>5011</v>
      </c>
      <c r="I111" s="3">
        <v>55000</v>
      </c>
      <c r="J111" t="s">
        <v>32</v>
      </c>
      <c r="K111" s="3">
        <v>51510</v>
      </c>
    </row>
    <row r="112" spans="4:11" ht="18" customHeight="1">
      <c r="D112">
        <v>5031</v>
      </c>
      <c r="I112" s="3">
        <v>14500</v>
      </c>
      <c r="J112" t="s">
        <v>31</v>
      </c>
      <c r="K112" s="3">
        <v>12867</v>
      </c>
    </row>
    <row r="113" spans="4:11" ht="18" customHeight="1">
      <c r="D113">
        <v>5032</v>
      </c>
      <c r="I113" s="3">
        <v>7500</v>
      </c>
      <c r="J113" t="s">
        <v>30</v>
      </c>
      <c r="K113" s="3">
        <v>8461</v>
      </c>
    </row>
    <row r="114" spans="4:11" ht="18" customHeight="1">
      <c r="D114">
        <v>5136</v>
      </c>
      <c r="I114" s="3">
        <v>30000</v>
      </c>
      <c r="J114" t="s">
        <v>129</v>
      </c>
      <c r="K114" s="3">
        <v>28875.17</v>
      </c>
    </row>
    <row r="115" spans="4:11" ht="18" customHeight="1">
      <c r="D115">
        <v>5139</v>
      </c>
      <c r="I115" s="3">
        <v>2000</v>
      </c>
      <c r="J115" t="s">
        <v>76</v>
      </c>
      <c r="K115" s="3">
        <v>4462.5</v>
      </c>
    </row>
    <row r="116" spans="4:11" ht="18" customHeight="1">
      <c r="D116">
        <v>5162</v>
      </c>
      <c r="I116" s="3">
        <v>20000</v>
      </c>
      <c r="J116" t="s">
        <v>77</v>
      </c>
      <c r="K116" s="3">
        <v>13385.15</v>
      </c>
    </row>
    <row r="117" spans="4:11" ht="18" customHeight="1">
      <c r="D117">
        <v>5161</v>
      </c>
      <c r="I117" s="3">
        <v>0</v>
      </c>
      <c r="J117" t="s">
        <v>154</v>
      </c>
      <c r="K117" s="3">
        <v>42</v>
      </c>
    </row>
    <row r="118" spans="4:11" ht="18" customHeight="1">
      <c r="D118">
        <v>5169</v>
      </c>
      <c r="I118" s="3">
        <v>5000</v>
      </c>
      <c r="J118" t="s">
        <v>28</v>
      </c>
      <c r="K118" s="3">
        <v>11900</v>
      </c>
    </row>
    <row r="119" spans="4:11" ht="18" customHeight="1">
      <c r="D119">
        <v>5171</v>
      </c>
      <c r="I119" s="3">
        <v>5000</v>
      </c>
      <c r="J119" t="s">
        <v>36</v>
      </c>
      <c r="K119" s="3">
        <v>0</v>
      </c>
    </row>
    <row r="120" spans="9:11" ht="18" customHeight="1">
      <c r="I120" s="3"/>
      <c r="J120" s="8" t="s">
        <v>59</v>
      </c>
      <c r="K120" s="3">
        <v>7497</v>
      </c>
    </row>
    <row r="121" spans="1:11" ht="18" customHeight="1">
      <c r="A121">
        <v>231</v>
      </c>
      <c r="B121">
        <v>40</v>
      </c>
      <c r="C121">
        <v>3326</v>
      </c>
      <c r="D121">
        <v>5223</v>
      </c>
      <c r="I121" s="3"/>
      <c r="J121" t="s">
        <v>78</v>
      </c>
      <c r="K121" s="9">
        <v>100000</v>
      </c>
    </row>
    <row r="122" spans="1:11" ht="18" customHeight="1">
      <c r="A122">
        <v>231</v>
      </c>
      <c r="B122">
        <v>40</v>
      </c>
      <c r="C122">
        <v>3322</v>
      </c>
      <c r="D122">
        <v>5169</v>
      </c>
      <c r="I122" s="3">
        <v>300000</v>
      </c>
      <c r="J122" t="s">
        <v>155</v>
      </c>
      <c r="K122" s="9">
        <v>0</v>
      </c>
    </row>
    <row r="123" spans="4:11" ht="18" customHeight="1">
      <c r="D123">
        <v>5171</v>
      </c>
      <c r="I123" s="3"/>
      <c r="J123" t="s">
        <v>197</v>
      </c>
      <c r="K123" s="3">
        <v>28000</v>
      </c>
    </row>
    <row r="124" spans="1:11" ht="18" customHeight="1">
      <c r="A124">
        <v>231</v>
      </c>
      <c r="B124">
        <v>40</v>
      </c>
      <c r="C124">
        <v>3326</v>
      </c>
      <c r="D124">
        <v>5171</v>
      </c>
      <c r="I124" s="3">
        <v>15000</v>
      </c>
      <c r="J124" s="8" t="s">
        <v>143</v>
      </c>
      <c r="K124" s="3">
        <v>0</v>
      </c>
    </row>
    <row r="125" spans="3:11" ht="18" customHeight="1">
      <c r="C125">
        <v>3341</v>
      </c>
      <c r="D125">
        <v>5171</v>
      </c>
      <c r="I125" s="3">
        <v>4000</v>
      </c>
      <c r="J125" t="s">
        <v>119</v>
      </c>
      <c r="K125" s="9">
        <v>6798</v>
      </c>
    </row>
    <row r="126" spans="4:11" ht="18" customHeight="1">
      <c r="D126">
        <v>5169</v>
      </c>
      <c r="I126" s="3">
        <v>20000</v>
      </c>
      <c r="J126" t="s">
        <v>130</v>
      </c>
      <c r="K126">
        <v>43801</v>
      </c>
    </row>
    <row r="127" ht="18" customHeight="1">
      <c r="I127" s="3"/>
    </row>
    <row r="128" spans="1:11" ht="18" customHeight="1">
      <c r="A128" t="s">
        <v>0</v>
      </c>
      <c r="B128" t="s">
        <v>1</v>
      </c>
      <c r="C128" t="s">
        <v>173</v>
      </c>
      <c r="D128" t="s">
        <v>174</v>
      </c>
      <c r="E128" t="s">
        <v>4</v>
      </c>
      <c r="F128" t="s">
        <v>175</v>
      </c>
      <c r="G128" t="s">
        <v>176</v>
      </c>
      <c r="H128" t="s">
        <v>7</v>
      </c>
      <c r="I128" s="3" t="s">
        <v>177</v>
      </c>
      <c r="J128" t="s">
        <v>8</v>
      </c>
      <c r="K128" s="12" t="s">
        <v>188</v>
      </c>
    </row>
    <row r="129" spans="1:11" ht="18" customHeight="1">
      <c r="A129">
        <v>231</v>
      </c>
      <c r="B129">
        <v>40</v>
      </c>
      <c r="C129">
        <v>3349</v>
      </c>
      <c r="D129">
        <v>5169</v>
      </c>
      <c r="I129" s="3">
        <v>15000</v>
      </c>
      <c r="J129" t="s">
        <v>120</v>
      </c>
      <c r="K129" s="9">
        <v>17700</v>
      </c>
    </row>
    <row r="130" spans="1:11" ht="16.5" customHeight="1">
      <c r="A130">
        <v>231</v>
      </c>
      <c r="B130">
        <v>40</v>
      </c>
      <c r="C130">
        <v>3349</v>
      </c>
      <c r="D130">
        <v>5169</v>
      </c>
      <c r="I130" s="3"/>
      <c r="K130" s="9"/>
    </row>
    <row r="131" spans="9:11" ht="16.5" customHeight="1">
      <c r="I131" s="3"/>
      <c r="J131" t="s">
        <v>178</v>
      </c>
      <c r="K131" s="3"/>
    </row>
    <row r="132" spans="1:11" ht="16.5" customHeight="1">
      <c r="A132">
        <v>231</v>
      </c>
      <c r="B132">
        <v>40</v>
      </c>
      <c r="C132">
        <v>3392</v>
      </c>
      <c r="D132">
        <v>5139</v>
      </c>
      <c r="I132" s="3"/>
      <c r="J132" t="s">
        <v>35</v>
      </c>
      <c r="K132" s="3">
        <v>4267</v>
      </c>
    </row>
    <row r="133" spans="4:11" ht="16.5" customHeight="1">
      <c r="D133">
        <v>5151</v>
      </c>
      <c r="I133" s="3">
        <v>3000</v>
      </c>
      <c r="J133" t="s">
        <v>111</v>
      </c>
      <c r="K133" s="3">
        <v>11577</v>
      </c>
    </row>
    <row r="134" spans="4:11" ht="16.5" customHeight="1">
      <c r="D134">
        <v>5153</v>
      </c>
      <c r="I134" s="3">
        <v>12000</v>
      </c>
      <c r="J134" t="s">
        <v>112</v>
      </c>
      <c r="K134" s="3">
        <v>17215.5</v>
      </c>
    </row>
    <row r="135" spans="4:11" ht="16.5" customHeight="1">
      <c r="D135">
        <v>5154</v>
      </c>
      <c r="I135" s="3">
        <v>20000</v>
      </c>
      <c r="J135" t="s">
        <v>156</v>
      </c>
      <c r="K135" s="3">
        <v>35452.78</v>
      </c>
    </row>
    <row r="136" spans="4:11" ht="16.5" customHeight="1">
      <c r="D136">
        <v>5169</v>
      </c>
      <c r="I136" s="3">
        <v>10000</v>
      </c>
      <c r="J136" t="s">
        <v>157</v>
      </c>
      <c r="K136" s="3">
        <v>0</v>
      </c>
    </row>
    <row r="137" spans="4:11" ht="16.5" customHeight="1">
      <c r="D137">
        <v>5137</v>
      </c>
      <c r="I137" s="3"/>
      <c r="J137" t="s">
        <v>59</v>
      </c>
      <c r="K137" s="3">
        <v>2499</v>
      </c>
    </row>
    <row r="138" spans="9:11" ht="16.5" customHeight="1">
      <c r="I138" s="3"/>
      <c r="K138" s="3"/>
    </row>
    <row r="139" ht="12.75">
      <c r="J139" t="s">
        <v>95</v>
      </c>
    </row>
    <row r="140" spans="9:11" ht="16.5" customHeight="1">
      <c r="I140" s="3"/>
      <c r="K140" s="3"/>
    </row>
    <row r="141" spans="1:11" ht="16.5" customHeight="1">
      <c r="A141">
        <v>231</v>
      </c>
      <c r="B141">
        <v>40</v>
      </c>
      <c r="C141">
        <v>3399</v>
      </c>
      <c r="D141">
        <v>5139</v>
      </c>
      <c r="I141" s="3">
        <v>24000</v>
      </c>
      <c r="J141" t="s">
        <v>35</v>
      </c>
      <c r="K141" s="3">
        <v>11546.5</v>
      </c>
    </row>
    <row r="142" spans="4:11" ht="16.5" customHeight="1">
      <c r="D142">
        <v>5175</v>
      </c>
      <c r="I142" s="3">
        <v>1000</v>
      </c>
      <c r="J142" t="s">
        <v>113</v>
      </c>
      <c r="K142" s="3">
        <v>15541.5</v>
      </c>
    </row>
    <row r="143" spans="4:11" ht="16.5" customHeight="1">
      <c r="D143">
        <v>5194</v>
      </c>
      <c r="I143" s="3">
        <v>6000</v>
      </c>
      <c r="J143" t="s">
        <v>65</v>
      </c>
      <c r="K143" s="3">
        <v>11454.5</v>
      </c>
    </row>
    <row r="144" spans="4:11" ht="16.5" customHeight="1">
      <c r="D144">
        <v>5192</v>
      </c>
      <c r="I144" s="3"/>
      <c r="J144" t="s">
        <v>198</v>
      </c>
      <c r="K144" s="3">
        <v>8000</v>
      </c>
    </row>
    <row r="145" spans="9:10" ht="16.5" customHeight="1">
      <c r="I145" s="3"/>
      <c r="J145" t="s">
        <v>131</v>
      </c>
    </row>
    <row r="146" spans="1:11" ht="16.5" customHeight="1">
      <c r="A146">
        <v>231</v>
      </c>
      <c r="B146">
        <v>40</v>
      </c>
      <c r="C146">
        <v>3419</v>
      </c>
      <c r="D146">
        <v>5221</v>
      </c>
      <c r="I146" s="3">
        <v>0</v>
      </c>
      <c r="J146" t="s">
        <v>132</v>
      </c>
      <c r="K146">
        <v>190000</v>
      </c>
    </row>
    <row r="147" spans="3:11" ht="16.5" customHeight="1">
      <c r="C147">
        <v>3421</v>
      </c>
      <c r="D147">
        <v>5137</v>
      </c>
      <c r="I147" s="3"/>
      <c r="J147" t="s">
        <v>199</v>
      </c>
      <c r="K147" s="3">
        <v>27965</v>
      </c>
    </row>
    <row r="148" spans="9:10" ht="16.5" customHeight="1">
      <c r="I148" s="3"/>
      <c r="J148" t="s">
        <v>96</v>
      </c>
    </row>
    <row r="149" spans="9:11" ht="18" customHeight="1">
      <c r="I149" s="3"/>
      <c r="J149" t="s">
        <v>68</v>
      </c>
      <c r="K149" s="3"/>
    </row>
    <row r="150" spans="1:11" ht="18" customHeight="1">
      <c r="A150">
        <v>231</v>
      </c>
      <c r="B150">
        <v>40</v>
      </c>
      <c r="C150">
        <v>3612</v>
      </c>
      <c r="D150">
        <v>5141</v>
      </c>
      <c r="I150" s="3"/>
      <c r="J150" t="s">
        <v>185</v>
      </c>
      <c r="K150" s="3">
        <v>100753.1</v>
      </c>
    </row>
    <row r="151" spans="4:11" ht="18" customHeight="1">
      <c r="D151">
        <v>5151</v>
      </c>
      <c r="I151" s="3">
        <v>20000</v>
      </c>
      <c r="J151" t="s">
        <v>29</v>
      </c>
      <c r="K151" s="3">
        <v>30960.5</v>
      </c>
    </row>
    <row r="152" spans="4:11" ht="18" customHeight="1">
      <c r="D152">
        <v>5154</v>
      </c>
      <c r="I152" s="3">
        <v>22000</v>
      </c>
      <c r="J152" t="s">
        <v>27</v>
      </c>
      <c r="K152" s="3">
        <v>24247</v>
      </c>
    </row>
    <row r="153" spans="4:11" ht="18" customHeight="1">
      <c r="D153">
        <v>5155</v>
      </c>
      <c r="I153" s="3">
        <v>200000</v>
      </c>
      <c r="J153" t="s">
        <v>158</v>
      </c>
      <c r="K153" s="3">
        <v>210146.4</v>
      </c>
    </row>
    <row r="154" spans="4:11" ht="18" customHeight="1">
      <c r="D154">
        <v>5169</v>
      </c>
      <c r="I154" s="3">
        <v>5000</v>
      </c>
      <c r="J154" t="s">
        <v>28</v>
      </c>
      <c r="K154" s="3">
        <v>7608.2</v>
      </c>
    </row>
    <row r="155" spans="4:11" ht="18" customHeight="1">
      <c r="D155">
        <v>5137</v>
      </c>
      <c r="I155" s="3"/>
      <c r="J155" t="s">
        <v>59</v>
      </c>
      <c r="K155" s="3">
        <v>22985</v>
      </c>
    </row>
    <row r="156" spans="1:11" ht="18" customHeight="1">
      <c r="A156" t="s">
        <v>0</v>
      </c>
      <c r="B156" t="s">
        <v>1</v>
      </c>
      <c r="C156" t="s">
        <v>2</v>
      </c>
      <c r="D156" t="s">
        <v>3</v>
      </c>
      <c r="E156" t="s">
        <v>4</v>
      </c>
      <c r="F156" t="s">
        <v>5</v>
      </c>
      <c r="G156" t="s">
        <v>6</v>
      </c>
      <c r="H156" t="s">
        <v>7</v>
      </c>
      <c r="I156" s="3" t="s">
        <v>101</v>
      </c>
      <c r="J156" t="s">
        <v>8</v>
      </c>
      <c r="K156" s="12" t="s">
        <v>189</v>
      </c>
    </row>
    <row r="157" spans="1:11" ht="18" customHeight="1">
      <c r="A157">
        <v>231</v>
      </c>
      <c r="B157">
        <v>40</v>
      </c>
      <c r="C157">
        <v>3612</v>
      </c>
      <c r="D157">
        <v>5171</v>
      </c>
      <c r="I157" s="3"/>
      <c r="J157" t="s">
        <v>48</v>
      </c>
      <c r="K157" s="3">
        <v>134629.4</v>
      </c>
    </row>
    <row r="158" ht="18" customHeight="1">
      <c r="K158" s="12"/>
    </row>
    <row r="159" spans="10:11" ht="18" customHeight="1">
      <c r="J159" t="s">
        <v>133</v>
      </c>
      <c r="K159" s="12"/>
    </row>
    <row r="160" spans="1:11" ht="18" customHeight="1">
      <c r="A160">
        <v>231</v>
      </c>
      <c r="B160">
        <v>40</v>
      </c>
      <c r="C160">
        <v>3612</v>
      </c>
      <c r="D160">
        <v>6121</v>
      </c>
      <c r="I160" s="3">
        <v>8359000</v>
      </c>
      <c r="J160" t="s">
        <v>134</v>
      </c>
      <c r="K160" s="9">
        <v>13171082</v>
      </c>
    </row>
    <row r="161" spans="9:11" ht="18" customHeight="1">
      <c r="I161" s="3"/>
      <c r="K161" s="9"/>
    </row>
    <row r="162" spans="10:11" ht="18" customHeight="1">
      <c r="J162" t="s">
        <v>69</v>
      </c>
      <c r="K162" s="9"/>
    </row>
    <row r="163" spans="1:11" ht="18" customHeight="1">
      <c r="A163">
        <v>231</v>
      </c>
      <c r="B163">
        <v>40</v>
      </c>
      <c r="C163">
        <v>3631</v>
      </c>
      <c r="D163">
        <v>5139</v>
      </c>
      <c r="I163" s="3">
        <v>15000</v>
      </c>
      <c r="J163" t="s">
        <v>35</v>
      </c>
      <c r="K163" s="3">
        <v>0</v>
      </c>
    </row>
    <row r="164" spans="4:11" ht="18" customHeight="1">
      <c r="D164">
        <v>5154</v>
      </c>
      <c r="I164" s="3">
        <v>150000</v>
      </c>
      <c r="J164" t="s">
        <v>27</v>
      </c>
      <c r="K164" s="3">
        <v>222077.96</v>
      </c>
    </row>
    <row r="165" spans="4:11" ht="18" customHeight="1">
      <c r="D165">
        <v>5171</v>
      </c>
      <c r="I165" s="3">
        <v>130000</v>
      </c>
      <c r="J165" t="s">
        <v>36</v>
      </c>
      <c r="K165" s="3">
        <v>88463.2</v>
      </c>
    </row>
    <row r="166" spans="9:11" ht="18" customHeight="1">
      <c r="I166" s="7"/>
      <c r="J166" t="s">
        <v>70</v>
      </c>
      <c r="K166" s="7"/>
    </row>
    <row r="167" spans="1:11" ht="18" customHeight="1">
      <c r="A167">
        <v>231</v>
      </c>
      <c r="B167">
        <v>40</v>
      </c>
      <c r="C167">
        <v>3632</v>
      </c>
      <c r="D167">
        <v>5151</v>
      </c>
      <c r="I167">
        <v>2000</v>
      </c>
      <c r="J167" t="s">
        <v>29</v>
      </c>
      <c r="K167" s="3">
        <v>2572</v>
      </c>
    </row>
    <row r="168" spans="4:11" ht="18" customHeight="1">
      <c r="D168">
        <v>5154</v>
      </c>
      <c r="I168" s="3">
        <v>12000</v>
      </c>
      <c r="J168" t="s">
        <v>27</v>
      </c>
      <c r="K168" s="3">
        <v>27653.14</v>
      </c>
    </row>
    <row r="169" spans="4:11" ht="18" customHeight="1">
      <c r="D169">
        <v>5169</v>
      </c>
      <c r="I169" s="3">
        <v>20000</v>
      </c>
      <c r="J169" t="s">
        <v>28</v>
      </c>
      <c r="K169" s="3">
        <v>14888</v>
      </c>
    </row>
    <row r="170" spans="4:11" ht="18" customHeight="1">
      <c r="D170">
        <v>5171</v>
      </c>
      <c r="I170" s="3"/>
      <c r="J170" t="s">
        <v>48</v>
      </c>
      <c r="K170" s="3">
        <v>17320</v>
      </c>
    </row>
    <row r="171" spans="9:11" ht="18" customHeight="1">
      <c r="I171" s="3"/>
      <c r="J171" t="s">
        <v>71</v>
      </c>
      <c r="K171" s="3"/>
    </row>
    <row r="172" spans="1:11" ht="18" customHeight="1">
      <c r="A172">
        <v>231</v>
      </c>
      <c r="B172">
        <v>40</v>
      </c>
      <c r="C172">
        <v>3633</v>
      </c>
      <c r="D172">
        <v>5141</v>
      </c>
      <c r="I172" s="3">
        <v>100000</v>
      </c>
      <c r="J172" t="s">
        <v>79</v>
      </c>
      <c r="K172" s="3">
        <v>64524</v>
      </c>
    </row>
    <row r="173" spans="4:11" ht="18" customHeight="1">
      <c r="D173">
        <v>5362</v>
      </c>
      <c r="I173" s="3">
        <v>0</v>
      </c>
      <c r="J173" t="s">
        <v>159</v>
      </c>
      <c r="K173" s="3">
        <v>290000</v>
      </c>
    </row>
    <row r="174" spans="9:11" ht="18" customHeight="1">
      <c r="I174" s="3"/>
      <c r="K174" s="3"/>
    </row>
    <row r="175" spans="9:11" ht="18" customHeight="1">
      <c r="I175" s="3"/>
      <c r="J175" s="8" t="s">
        <v>121</v>
      </c>
      <c r="K175" s="3"/>
    </row>
    <row r="176" spans="1:11" ht="18" customHeight="1">
      <c r="A176">
        <v>231</v>
      </c>
      <c r="B176">
        <v>40</v>
      </c>
      <c r="C176">
        <v>3635</v>
      </c>
      <c r="D176">
        <v>6119</v>
      </c>
      <c r="I176" s="9">
        <v>200000</v>
      </c>
      <c r="J176" s="8" t="s">
        <v>135</v>
      </c>
      <c r="K176" s="9">
        <v>0</v>
      </c>
    </row>
    <row r="177" spans="9:11" ht="18" customHeight="1">
      <c r="I177" s="9"/>
      <c r="J177" s="8"/>
      <c r="K177" s="7"/>
    </row>
    <row r="178" spans="1:11" ht="18" customHeight="1">
      <c r="A178">
        <v>231</v>
      </c>
      <c r="B178">
        <v>40</v>
      </c>
      <c r="C178">
        <v>3636</v>
      </c>
      <c r="D178">
        <v>5169</v>
      </c>
      <c r="I178">
        <v>5000</v>
      </c>
      <c r="J178" t="s">
        <v>137</v>
      </c>
      <c r="K178" s="3">
        <v>0</v>
      </c>
    </row>
    <row r="179" spans="10:11" ht="18" customHeight="1">
      <c r="J179" t="s">
        <v>136</v>
      </c>
      <c r="K179" s="3"/>
    </row>
    <row r="180" spans="1:11" ht="18" customHeight="1">
      <c r="A180">
        <v>231</v>
      </c>
      <c r="B180">
        <v>40</v>
      </c>
      <c r="C180">
        <v>3639</v>
      </c>
      <c r="D180">
        <v>5011</v>
      </c>
      <c r="I180" s="3">
        <v>390000</v>
      </c>
      <c r="J180" t="s">
        <v>32</v>
      </c>
      <c r="K180" s="3">
        <v>365606</v>
      </c>
    </row>
    <row r="181" spans="4:11" ht="18" customHeight="1">
      <c r="D181">
        <v>5031</v>
      </c>
      <c r="H181" s="3"/>
      <c r="I181" s="3">
        <v>102000</v>
      </c>
      <c r="J181" t="s">
        <v>31</v>
      </c>
      <c r="K181" s="3">
        <v>87783</v>
      </c>
    </row>
    <row r="182" spans="1:11" ht="18" customHeight="1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5</v>
      </c>
      <c r="G182" t="s">
        <v>6</v>
      </c>
      <c r="H182" t="s">
        <v>7</v>
      </c>
      <c r="I182" s="3" t="s">
        <v>101</v>
      </c>
      <c r="J182" t="s">
        <v>8</v>
      </c>
      <c r="K182" s="12" t="s">
        <v>190</v>
      </c>
    </row>
    <row r="183" spans="4:11" ht="18" customHeight="1">
      <c r="D183">
        <v>5032</v>
      </c>
      <c r="H183" s="3"/>
      <c r="I183" s="3">
        <v>36000</v>
      </c>
      <c r="J183" t="s">
        <v>30</v>
      </c>
      <c r="K183" s="3">
        <v>32427</v>
      </c>
    </row>
    <row r="184" spans="4:11" ht="18" customHeight="1">
      <c r="D184">
        <v>5134</v>
      </c>
      <c r="H184" s="3"/>
      <c r="I184" s="3">
        <v>2000</v>
      </c>
      <c r="J184" t="s">
        <v>34</v>
      </c>
      <c r="K184" s="3">
        <v>10093</v>
      </c>
    </row>
    <row r="185" spans="4:11" ht="18" customHeight="1">
      <c r="D185">
        <v>5137</v>
      </c>
      <c r="H185" s="3"/>
      <c r="I185" s="3">
        <v>40000</v>
      </c>
      <c r="J185" t="s">
        <v>59</v>
      </c>
      <c r="K185" s="3">
        <v>52496.75</v>
      </c>
    </row>
    <row r="186" spans="4:11" ht="18" customHeight="1">
      <c r="D186">
        <v>5139</v>
      </c>
      <c r="H186" s="3"/>
      <c r="I186" s="3">
        <v>80000</v>
      </c>
      <c r="J186" t="s">
        <v>35</v>
      </c>
      <c r="K186" s="3">
        <v>154722.45</v>
      </c>
    </row>
    <row r="187" spans="4:11" ht="18" customHeight="1">
      <c r="D187">
        <v>5156</v>
      </c>
      <c r="H187" s="3"/>
      <c r="I187" s="3">
        <v>50000</v>
      </c>
      <c r="J187" t="s">
        <v>38</v>
      </c>
      <c r="K187" s="3">
        <v>58703.52</v>
      </c>
    </row>
    <row r="188" spans="4:11" ht="18" customHeight="1">
      <c r="D188">
        <v>5163</v>
      </c>
      <c r="H188" s="3"/>
      <c r="I188" s="3"/>
      <c r="J188" t="s">
        <v>138</v>
      </c>
      <c r="K188" s="3">
        <v>10600</v>
      </c>
    </row>
    <row r="189" spans="4:11" ht="18" customHeight="1">
      <c r="D189">
        <v>5169</v>
      </c>
      <c r="H189" s="3"/>
      <c r="I189" s="3">
        <v>10000</v>
      </c>
      <c r="J189" t="s">
        <v>28</v>
      </c>
      <c r="K189" s="3">
        <v>200140.71</v>
      </c>
    </row>
    <row r="190" spans="4:11" ht="18" customHeight="1">
      <c r="D190">
        <v>5166</v>
      </c>
      <c r="H190" s="3"/>
      <c r="I190" s="3"/>
      <c r="J190" t="s">
        <v>200</v>
      </c>
      <c r="K190" s="3">
        <v>800</v>
      </c>
    </row>
    <row r="191" spans="4:11" ht="18" customHeight="1">
      <c r="D191">
        <v>5171</v>
      </c>
      <c r="H191" s="3"/>
      <c r="I191" s="3">
        <v>20000</v>
      </c>
      <c r="J191" t="s">
        <v>36</v>
      </c>
      <c r="K191" s="3">
        <v>36689.1</v>
      </c>
    </row>
    <row r="192" spans="4:11" ht="18" customHeight="1">
      <c r="D192">
        <v>5167</v>
      </c>
      <c r="I192">
        <v>0</v>
      </c>
      <c r="J192" s="8" t="s">
        <v>56</v>
      </c>
      <c r="K192" s="3">
        <v>2404</v>
      </c>
    </row>
    <row r="193" spans="4:11" ht="18" customHeight="1">
      <c r="D193">
        <v>5175</v>
      </c>
      <c r="I193">
        <v>0</v>
      </c>
      <c r="J193" s="8" t="s">
        <v>169</v>
      </c>
      <c r="K193" s="3">
        <v>257</v>
      </c>
    </row>
    <row r="194" spans="8:11" ht="18" customHeight="1">
      <c r="H194" s="3"/>
      <c r="I194" s="7"/>
      <c r="J194" t="s">
        <v>99</v>
      </c>
      <c r="K194" s="7"/>
    </row>
    <row r="195" spans="10:11" ht="18" customHeight="1">
      <c r="J195" t="s">
        <v>72</v>
      </c>
      <c r="K195" s="3"/>
    </row>
    <row r="196" spans="1:11" ht="16.5" customHeight="1">
      <c r="A196">
        <v>231</v>
      </c>
      <c r="B196">
        <v>40</v>
      </c>
      <c r="C196">
        <v>3722</v>
      </c>
      <c r="D196">
        <v>5139</v>
      </c>
      <c r="I196" s="3">
        <v>10000</v>
      </c>
      <c r="J196" t="s">
        <v>122</v>
      </c>
      <c r="K196" s="3">
        <v>6372.45</v>
      </c>
    </row>
    <row r="197" spans="4:11" ht="16.5" customHeight="1">
      <c r="D197">
        <v>5169</v>
      </c>
      <c r="I197" s="3">
        <v>600000</v>
      </c>
      <c r="J197" t="s">
        <v>25</v>
      </c>
      <c r="K197" s="3">
        <v>619747.2</v>
      </c>
    </row>
    <row r="198" spans="9:11" ht="18" customHeight="1">
      <c r="I198" s="3"/>
      <c r="K198" s="3"/>
    </row>
    <row r="199" spans="1:11" ht="18" customHeight="1">
      <c r="A199">
        <v>231</v>
      </c>
      <c r="B199">
        <v>40</v>
      </c>
      <c r="C199">
        <v>3723</v>
      </c>
      <c r="D199">
        <v>5169</v>
      </c>
      <c r="I199" s="3">
        <v>230000</v>
      </c>
      <c r="J199" t="s">
        <v>57</v>
      </c>
      <c r="K199" s="3">
        <v>263422.26</v>
      </c>
    </row>
    <row r="200" spans="3:11" ht="18" customHeight="1">
      <c r="C200">
        <v>3723</v>
      </c>
      <c r="D200">
        <v>5137</v>
      </c>
      <c r="I200" s="3">
        <v>0</v>
      </c>
      <c r="J200" t="s">
        <v>160</v>
      </c>
      <c r="K200" s="9">
        <v>3570</v>
      </c>
    </row>
    <row r="201" spans="3:11" ht="18" customHeight="1">
      <c r="C201">
        <v>3723</v>
      </c>
      <c r="D201">
        <v>5139</v>
      </c>
      <c r="I201" s="3"/>
      <c r="J201" t="s">
        <v>201</v>
      </c>
      <c r="K201" s="9">
        <v>10372</v>
      </c>
    </row>
    <row r="202" spans="3:11" ht="18" customHeight="1">
      <c r="C202">
        <v>3724</v>
      </c>
      <c r="D202">
        <v>5169</v>
      </c>
      <c r="I202">
        <v>6000</v>
      </c>
      <c r="J202" t="s">
        <v>161</v>
      </c>
      <c r="K202" s="9">
        <v>24292.2</v>
      </c>
    </row>
    <row r="203" spans="9:11" ht="18" customHeight="1">
      <c r="I203" s="3"/>
      <c r="J203" t="s">
        <v>123</v>
      </c>
      <c r="K203" s="7"/>
    </row>
    <row r="204" spans="1:11" ht="18" customHeight="1">
      <c r="A204">
        <v>231</v>
      </c>
      <c r="B204">
        <v>40</v>
      </c>
      <c r="C204">
        <v>3745</v>
      </c>
      <c r="D204">
        <v>5169</v>
      </c>
      <c r="I204" s="3">
        <v>210000</v>
      </c>
      <c r="J204" t="s">
        <v>124</v>
      </c>
      <c r="K204" s="9">
        <v>249883</v>
      </c>
    </row>
    <row r="205" spans="4:11" ht="18" customHeight="1">
      <c r="D205">
        <v>5139</v>
      </c>
      <c r="I205" s="3"/>
      <c r="J205" t="s">
        <v>202</v>
      </c>
      <c r="K205" s="9">
        <v>18660</v>
      </c>
    </row>
    <row r="206" spans="9:11" ht="18" customHeight="1">
      <c r="I206" s="3"/>
      <c r="J206" t="s">
        <v>186</v>
      </c>
      <c r="K206" s="9">
        <v>80000</v>
      </c>
    </row>
    <row r="207" spans="9:11" ht="18" customHeight="1">
      <c r="I207" s="3"/>
      <c r="K207" s="7"/>
    </row>
    <row r="208" spans="1:11" ht="18" customHeight="1">
      <c r="A208" t="s">
        <v>0</v>
      </c>
      <c r="B208" t="s">
        <v>1</v>
      </c>
      <c r="C208" t="s">
        <v>2</v>
      </c>
      <c r="D208" t="s">
        <v>3</v>
      </c>
      <c r="E208" t="s">
        <v>4</v>
      </c>
      <c r="F208" t="s">
        <v>5</v>
      </c>
      <c r="G208" t="s">
        <v>6</v>
      </c>
      <c r="H208" t="s">
        <v>7</v>
      </c>
      <c r="I208" s="3" t="s">
        <v>101</v>
      </c>
      <c r="J208" t="s">
        <v>8</v>
      </c>
      <c r="K208" s="12" t="s">
        <v>191</v>
      </c>
    </row>
    <row r="209" spans="10:11" ht="18" customHeight="1">
      <c r="J209" t="s">
        <v>60</v>
      </c>
      <c r="K209" s="7"/>
    </row>
    <row r="210" spans="1:11" ht="18" customHeight="1">
      <c r="A210">
        <v>231</v>
      </c>
      <c r="B210">
        <v>40</v>
      </c>
      <c r="C210">
        <v>4319</v>
      </c>
      <c r="D210">
        <v>5499</v>
      </c>
      <c r="I210" s="3">
        <v>10000</v>
      </c>
      <c r="J210" t="s">
        <v>80</v>
      </c>
      <c r="K210" s="3">
        <v>31355</v>
      </c>
    </row>
    <row r="211" spans="3:11" ht="18" customHeight="1">
      <c r="C211">
        <v>4319</v>
      </c>
      <c r="D211">
        <v>5492</v>
      </c>
      <c r="I211" s="3">
        <v>20000</v>
      </c>
      <c r="J211" t="s">
        <v>81</v>
      </c>
      <c r="K211" s="3">
        <v>48000</v>
      </c>
    </row>
    <row r="212" spans="9:11" ht="18" customHeight="1">
      <c r="I212" s="3"/>
      <c r="K212" s="3"/>
    </row>
    <row r="213" spans="9:11" ht="18" customHeight="1">
      <c r="I213" s="3"/>
      <c r="J213" t="s">
        <v>100</v>
      </c>
      <c r="K213" s="3"/>
    </row>
    <row r="214" spans="1:11" ht="18" customHeight="1">
      <c r="A214">
        <v>231</v>
      </c>
      <c r="B214">
        <v>40</v>
      </c>
      <c r="C214">
        <v>5512</v>
      </c>
      <c r="D214">
        <v>5019</v>
      </c>
      <c r="I214" s="3">
        <v>3000</v>
      </c>
      <c r="J214" t="s">
        <v>53</v>
      </c>
      <c r="K214" s="3">
        <v>1457</v>
      </c>
    </row>
    <row r="215" spans="4:11" ht="18" customHeight="1">
      <c r="D215">
        <v>5137</v>
      </c>
      <c r="I215" s="3">
        <v>38000</v>
      </c>
      <c r="J215" t="s">
        <v>59</v>
      </c>
      <c r="K215" s="3">
        <v>69579.2</v>
      </c>
    </row>
    <row r="216" spans="4:11" ht="18" customHeight="1">
      <c r="D216">
        <v>5139</v>
      </c>
      <c r="I216" s="3">
        <v>10000</v>
      </c>
      <c r="J216" t="s">
        <v>35</v>
      </c>
      <c r="K216" s="3">
        <v>3534.64</v>
      </c>
    </row>
    <row r="217" spans="1:11" ht="18" customHeight="1">
      <c r="A217">
        <v>231</v>
      </c>
      <c r="B217">
        <v>40</v>
      </c>
      <c r="C217">
        <v>5512</v>
      </c>
      <c r="D217">
        <v>5154</v>
      </c>
      <c r="I217" s="3">
        <v>30000</v>
      </c>
      <c r="J217" t="s">
        <v>27</v>
      </c>
      <c r="K217" s="3">
        <v>26029.46</v>
      </c>
    </row>
    <row r="218" spans="4:11" ht="18" customHeight="1">
      <c r="D218">
        <v>5156</v>
      </c>
      <c r="I218" s="3">
        <v>25000</v>
      </c>
      <c r="J218" t="s">
        <v>38</v>
      </c>
      <c r="K218" s="3">
        <v>24704.56</v>
      </c>
    </row>
    <row r="219" spans="4:11" ht="18" customHeight="1">
      <c r="D219">
        <v>5163</v>
      </c>
      <c r="I219" s="3">
        <v>8000</v>
      </c>
      <c r="J219" t="s">
        <v>138</v>
      </c>
      <c r="K219" s="3">
        <v>5544</v>
      </c>
    </row>
    <row r="220" spans="4:11" ht="18" customHeight="1">
      <c r="D220">
        <v>5169</v>
      </c>
      <c r="I220" s="3">
        <v>6000</v>
      </c>
      <c r="J220" t="s">
        <v>28</v>
      </c>
      <c r="K220" s="3">
        <v>4928</v>
      </c>
    </row>
    <row r="221" spans="4:11" ht="18" customHeight="1">
      <c r="D221">
        <v>5171</v>
      </c>
      <c r="I221" s="3">
        <v>30000</v>
      </c>
      <c r="J221" t="s">
        <v>36</v>
      </c>
      <c r="K221" s="3">
        <v>36135</v>
      </c>
    </row>
    <row r="222" spans="4:11" ht="18" customHeight="1">
      <c r="D222">
        <v>5161</v>
      </c>
      <c r="I222">
        <v>0</v>
      </c>
      <c r="J222" t="s">
        <v>154</v>
      </c>
      <c r="K222">
        <v>250</v>
      </c>
    </row>
    <row r="223" spans="4:11" ht="18" customHeight="1">
      <c r="D223">
        <v>5167</v>
      </c>
      <c r="I223" s="3">
        <v>0</v>
      </c>
      <c r="J223" t="s">
        <v>56</v>
      </c>
      <c r="K223">
        <v>800</v>
      </c>
    </row>
    <row r="224" spans="10:11" ht="18" customHeight="1">
      <c r="J224" t="s">
        <v>187</v>
      </c>
      <c r="K224">
        <v>43433</v>
      </c>
    </row>
    <row r="225" spans="9:10" ht="18" customHeight="1">
      <c r="I225" s="3"/>
      <c r="J225" t="s">
        <v>39</v>
      </c>
    </row>
    <row r="226" spans="1:11" ht="18" customHeight="1">
      <c r="A226">
        <v>231</v>
      </c>
      <c r="B226">
        <v>40</v>
      </c>
      <c r="C226">
        <v>6112</v>
      </c>
      <c r="D226">
        <v>5023</v>
      </c>
      <c r="I226" s="3">
        <v>900000</v>
      </c>
      <c r="J226" t="s">
        <v>32</v>
      </c>
      <c r="K226" s="3">
        <v>785516</v>
      </c>
    </row>
    <row r="227" spans="4:11" ht="18" customHeight="1">
      <c r="D227">
        <v>5031</v>
      </c>
      <c r="I227" s="3">
        <v>150000</v>
      </c>
      <c r="J227" t="s">
        <v>61</v>
      </c>
      <c r="K227" s="3">
        <v>106829</v>
      </c>
    </row>
    <row r="228" spans="4:11" ht="18" customHeight="1">
      <c r="D228">
        <v>5032</v>
      </c>
      <c r="I228" s="3">
        <v>50000</v>
      </c>
      <c r="J228" t="s">
        <v>62</v>
      </c>
      <c r="K228" s="3">
        <v>41908</v>
      </c>
    </row>
    <row r="229" spans="4:11" ht="18" customHeight="1">
      <c r="D229">
        <v>5162</v>
      </c>
      <c r="I229">
        <v>25000</v>
      </c>
      <c r="J229" t="s">
        <v>114</v>
      </c>
      <c r="K229" s="3">
        <v>32403.48</v>
      </c>
    </row>
    <row r="230" spans="4:11" ht="18" customHeight="1">
      <c r="D230">
        <v>5192</v>
      </c>
      <c r="I230">
        <v>0</v>
      </c>
      <c r="J230" t="s">
        <v>162</v>
      </c>
      <c r="K230" s="3">
        <v>3500</v>
      </c>
    </row>
    <row r="231" spans="10:11" ht="18" customHeight="1">
      <c r="J231" t="s">
        <v>45</v>
      </c>
      <c r="K231" s="3"/>
    </row>
    <row r="232" spans="1:11" ht="18" customHeight="1">
      <c r="A232">
        <v>231</v>
      </c>
      <c r="B232">
        <v>40</v>
      </c>
      <c r="C232">
        <v>6171</v>
      </c>
      <c r="D232">
        <v>5011</v>
      </c>
      <c r="I232" s="3">
        <v>1500000</v>
      </c>
      <c r="J232" t="s">
        <v>32</v>
      </c>
      <c r="K232" s="3">
        <v>1171613</v>
      </c>
    </row>
    <row r="233" spans="4:11" ht="18" customHeight="1">
      <c r="D233">
        <v>5021</v>
      </c>
      <c r="I233" s="3">
        <v>30000</v>
      </c>
      <c r="J233" t="s">
        <v>46</v>
      </c>
      <c r="K233" s="3">
        <v>109323</v>
      </c>
    </row>
    <row r="234" spans="1:11" ht="18" customHeight="1">
      <c r="A234" t="s">
        <v>0</v>
      </c>
      <c r="B234" t="s">
        <v>1</v>
      </c>
      <c r="C234" t="s">
        <v>2</v>
      </c>
      <c r="D234" t="s">
        <v>3</v>
      </c>
      <c r="E234" t="s">
        <v>4</v>
      </c>
      <c r="F234" t="s">
        <v>5</v>
      </c>
      <c r="G234" t="s">
        <v>6</v>
      </c>
      <c r="H234" t="s">
        <v>7</v>
      </c>
      <c r="I234" s="3" t="s">
        <v>101</v>
      </c>
      <c r="J234" t="s">
        <v>8</v>
      </c>
      <c r="K234" s="12" t="s">
        <v>192</v>
      </c>
    </row>
    <row r="235" spans="4:11" ht="18" customHeight="1">
      <c r="D235">
        <v>5027</v>
      </c>
      <c r="I235" s="3">
        <v>0</v>
      </c>
      <c r="J235" t="s">
        <v>50</v>
      </c>
      <c r="K235" s="3">
        <v>710</v>
      </c>
    </row>
    <row r="236" spans="4:11" ht="18" customHeight="1">
      <c r="D236">
        <v>5031</v>
      </c>
      <c r="I236" s="3">
        <v>390000</v>
      </c>
      <c r="J236" t="s">
        <v>31</v>
      </c>
      <c r="K236" s="3">
        <v>350502</v>
      </c>
    </row>
    <row r="237" spans="4:11" ht="18" customHeight="1">
      <c r="D237">
        <v>5032</v>
      </c>
      <c r="I237" s="3">
        <v>135000</v>
      </c>
      <c r="J237" t="s">
        <v>30</v>
      </c>
      <c r="K237" s="3">
        <v>107717</v>
      </c>
    </row>
    <row r="238" spans="4:11" ht="18" customHeight="1">
      <c r="D238">
        <v>5038</v>
      </c>
      <c r="I238" s="3">
        <v>10000</v>
      </c>
      <c r="J238" t="s">
        <v>43</v>
      </c>
      <c r="K238" s="3">
        <v>8960</v>
      </c>
    </row>
    <row r="239" spans="4:11" ht="18" customHeight="1">
      <c r="D239">
        <v>5134</v>
      </c>
      <c r="I239" s="3">
        <v>1000</v>
      </c>
      <c r="J239" t="s">
        <v>34</v>
      </c>
      <c r="K239" s="3">
        <v>3000</v>
      </c>
    </row>
    <row r="240" spans="4:11" ht="18" customHeight="1">
      <c r="D240">
        <v>5136</v>
      </c>
      <c r="I240" s="3">
        <v>15000</v>
      </c>
      <c r="J240" t="s">
        <v>26</v>
      </c>
      <c r="K240" s="3">
        <v>22094</v>
      </c>
    </row>
    <row r="241" spans="4:11" ht="18" customHeight="1">
      <c r="D241">
        <v>5137</v>
      </c>
      <c r="I241" s="3">
        <v>80000</v>
      </c>
      <c r="J241" t="s">
        <v>59</v>
      </c>
      <c r="K241" s="3">
        <v>72450</v>
      </c>
    </row>
    <row r="242" spans="4:11" ht="18" customHeight="1">
      <c r="D242">
        <v>5138</v>
      </c>
      <c r="I242" s="3">
        <v>40000</v>
      </c>
      <c r="J242" t="s">
        <v>82</v>
      </c>
      <c r="K242" s="3">
        <v>54270</v>
      </c>
    </row>
    <row r="243" spans="4:11" ht="18" customHeight="1">
      <c r="D243">
        <v>5139</v>
      </c>
      <c r="I243" s="3">
        <v>100000</v>
      </c>
      <c r="J243" t="s">
        <v>35</v>
      </c>
      <c r="K243" s="3">
        <v>116280.54</v>
      </c>
    </row>
    <row r="244" spans="4:11" ht="18" customHeight="1">
      <c r="D244">
        <v>5151</v>
      </c>
      <c r="I244" s="3">
        <v>40000</v>
      </c>
      <c r="J244" t="s">
        <v>29</v>
      </c>
      <c r="K244" s="3">
        <v>65588</v>
      </c>
    </row>
    <row r="245" spans="4:11" ht="18" customHeight="1">
      <c r="D245">
        <v>5153</v>
      </c>
      <c r="I245" s="3">
        <v>350000</v>
      </c>
      <c r="J245" t="s">
        <v>125</v>
      </c>
      <c r="K245" s="3">
        <v>315685.5</v>
      </c>
    </row>
    <row r="246" spans="4:11" ht="18" customHeight="1">
      <c r="D246">
        <v>5154</v>
      </c>
      <c r="I246" s="3">
        <v>100000</v>
      </c>
      <c r="J246" t="s">
        <v>126</v>
      </c>
      <c r="K246" s="3">
        <v>74579.16</v>
      </c>
    </row>
    <row r="247" spans="4:11" ht="18" customHeight="1">
      <c r="D247">
        <v>5161</v>
      </c>
      <c r="I247" s="3">
        <v>65000</v>
      </c>
      <c r="J247" t="s">
        <v>41</v>
      </c>
      <c r="K247" s="3">
        <v>59054</v>
      </c>
    </row>
    <row r="248" spans="4:11" ht="18" customHeight="1">
      <c r="D248">
        <v>5162</v>
      </c>
      <c r="I248" s="3">
        <v>130000</v>
      </c>
      <c r="J248" t="s">
        <v>33</v>
      </c>
      <c r="K248" s="3">
        <v>169071.35</v>
      </c>
    </row>
    <row r="249" spans="4:11" ht="18" customHeight="1">
      <c r="D249">
        <v>5163</v>
      </c>
      <c r="I249" s="3">
        <v>11000</v>
      </c>
      <c r="J249" t="s">
        <v>139</v>
      </c>
      <c r="K249" s="3">
        <v>8887</v>
      </c>
    </row>
    <row r="250" spans="4:11" ht="18" customHeight="1">
      <c r="D250">
        <v>5166</v>
      </c>
      <c r="I250" s="3">
        <v>30000</v>
      </c>
      <c r="J250" t="s">
        <v>42</v>
      </c>
      <c r="K250" s="3">
        <v>66155</v>
      </c>
    </row>
    <row r="251" spans="4:11" ht="18" customHeight="1">
      <c r="D251">
        <v>5167</v>
      </c>
      <c r="I251" s="3">
        <v>10000</v>
      </c>
      <c r="J251" t="s">
        <v>56</v>
      </c>
      <c r="K251" s="3">
        <v>18924</v>
      </c>
    </row>
    <row r="252" spans="4:11" ht="18" customHeight="1">
      <c r="D252">
        <v>5169</v>
      </c>
      <c r="I252" s="3">
        <v>500000</v>
      </c>
      <c r="J252" t="s">
        <v>28</v>
      </c>
      <c r="K252" s="3">
        <v>406181.6</v>
      </c>
    </row>
    <row r="253" spans="4:11" ht="18" customHeight="1">
      <c r="D253">
        <v>5171</v>
      </c>
      <c r="I253" s="3">
        <v>40000</v>
      </c>
      <c r="J253" t="s">
        <v>48</v>
      </c>
      <c r="K253" s="3">
        <v>104938.5</v>
      </c>
    </row>
    <row r="254" spans="4:11" ht="18" customHeight="1">
      <c r="D254">
        <v>5172</v>
      </c>
      <c r="I254" s="3">
        <v>30000</v>
      </c>
      <c r="J254" t="s">
        <v>64</v>
      </c>
      <c r="K254" s="3">
        <v>28618</v>
      </c>
    </row>
    <row r="255" spans="4:11" ht="18" customHeight="1">
      <c r="D255">
        <v>5173</v>
      </c>
      <c r="I255" s="3">
        <v>40000</v>
      </c>
      <c r="J255" t="s">
        <v>44</v>
      </c>
      <c r="K255" s="3">
        <v>39510.5</v>
      </c>
    </row>
    <row r="256" spans="4:11" ht="18" customHeight="1">
      <c r="D256">
        <v>5175</v>
      </c>
      <c r="I256" s="3">
        <v>10000</v>
      </c>
      <c r="J256" t="s">
        <v>40</v>
      </c>
      <c r="K256" s="3">
        <v>7414</v>
      </c>
    </row>
    <row r="257" spans="4:11" ht="18" customHeight="1">
      <c r="D257">
        <v>5182</v>
      </c>
      <c r="I257" s="3">
        <v>0</v>
      </c>
      <c r="J257" t="s">
        <v>163</v>
      </c>
      <c r="K257" s="3">
        <v>0</v>
      </c>
    </row>
    <row r="258" spans="4:11" ht="18" customHeight="1">
      <c r="D258">
        <v>5192</v>
      </c>
      <c r="I258" s="3">
        <v>0</v>
      </c>
      <c r="J258" t="s">
        <v>164</v>
      </c>
      <c r="K258" s="3">
        <v>50839</v>
      </c>
    </row>
    <row r="259" spans="4:11" ht="18" customHeight="1">
      <c r="D259">
        <v>5198</v>
      </c>
      <c r="I259" s="3">
        <v>0</v>
      </c>
      <c r="J259" t="s">
        <v>49</v>
      </c>
      <c r="K259" s="3">
        <v>6300</v>
      </c>
    </row>
    <row r="260" spans="1:11" ht="18" customHeight="1">
      <c r="A260" t="s">
        <v>0</v>
      </c>
      <c r="B260" t="s">
        <v>1</v>
      </c>
      <c r="C260" t="s">
        <v>2</v>
      </c>
      <c r="D260" t="s">
        <v>3</v>
      </c>
      <c r="E260" t="s">
        <v>4</v>
      </c>
      <c r="F260" t="s">
        <v>5</v>
      </c>
      <c r="G260" t="s">
        <v>6</v>
      </c>
      <c r="H260" t="s">
        <v>7</v>
      </c>
      <c r="I260" s="3" t="s">
        <v>101</v>
      </c>
      <c r="J260" t="s">
        <v>8</v>
      </c>
      <c r="K260" s="12" t="s">
        <v>193</v>
      </c>
    </row>
    <row r="261" spans="4:11" ht="18" customHeight="1">
      <c r="D261">
        <v>5194</v>
      </c>
      <c r="I261" s="3">
        <v>2000</v>
      </c>
      <c r="J261" t="s">
        <v>65</v>
      </c>
      <c r="K261" s="3">
        <v>3872</v>
      </c>
    </row>
    <row r="262" spans="4:11" ht="18" customHeight="1">
      <c r="D262">
        <v>5222</v>
      </c>
      <c r="I262" s="3">
        <v>100000</v>
      </c>
      <c r="J262" t="s">
        <v>83</v>
      </c>
      <c r="K262" s="3">
        <v>30600</v>
      </c>
    </row>
    <row r="263" spans="4:11" ht="18" customHeight="1">
      <c r="D263">
        <v>5229</v>
      </c>
      <c r="I263" s="3">
        <v>80000</v>
      </c>
      <c r="J263" t="s">
        <v>67</v>
      </c>
      <c r="K263" s="3">
        <v>5360</v>
      </c>
    </row>
    <row r="264" spans="4:11" ht="18" customHeight="1">
      <c r="D264">
        <v>5321</v>
      </c>
      <c r="I264" s="3">
        <v>0</v>
      </c>
      <c r="J264" t="s">
        <v>165</v>
      </c>
      <c r="K264" s="3">
        <v>6800</v>
      </c>
    </row>
    <row r="265" spans="4:11" ht="18" customHeight="1">
      <c r="D265">
        <v>5361</v>
      </c>
      <c r="I265" s="3">
        <v>0</v>
      </c>
      <c r="J265" t="s">
        <v>166</v>
      </c>
      <c r="K265" s="3">
        <v>1000</v>
      </c>
    </row>
    <row r="266" spans="4:11" ht="18" customHeight="1">
      <c r="D266">
        <v>5362</v>
      </c>
      <c r="I266" s="3">
        <v>5000</v>
      </c>
      <c r="J266" t="s">
        <v>63</v>
      </c>
      <c r="K266" s="3">
        <v>7858</v>
      </c>
    </row>
    <row r="267" spans="4:11" ht="18" customHeight="1">
      <c r="D267">
        <v>5492</v>
      </c>
      <c r="I267" s="3">
        <v>15000</v>
      </c>
      <c r="J267" t="s">
        <v>66</v>
      </c>
      <c r="K267" s="3">
        <v>0</v>
      </c>
    </row>
    <row r="268" spans="4:11" ht="18" customHeight="1">
      <c r="D268">
        <v>6122</v>
      </c>
      <c r="I268" s="3">
        <v>80000</v>
      </c>
      <c r="J268" t="s">
        <v>84</v>
      </c>
      <c r="K268" s="3">
        <v>95864</v>
      </c>
    </row>
    <row r="269" spans="4:11" ht="18" customHeight="1">
      <c r="D269">
        <v>5363</v>
      </c>
      <c r="J269" s="8" t="s">
        <v>203</v>
      </c>
      <c r="K269" s="16">
        <v>112</v>
      </c>
    </row>
    <row r="270" spans="1:11" ht="18" customHeight="1">
      <c r="A270">
        <v>231</v>
      </c>
      <c r="B270">
        <v>40</v>
      </c>
      <c r="C270">
        <v>6310</v>
      </c>
      <c r="D270">
        <v>5163</v>
      </c>
      <c r="I270" s="3">
        <v>20000</v>
      </c>
      <c r="J270" t="s">
        <v>85</v>
      </c>
      <c r="K270" s="9">
        <v>21075</v>
      </c>
    </row>
    <row r="271" spans="1:11" ht="18" customHeight="1">
      <c r="A271">
        <v>231</v>
      </c>
      <c r="B271">
        <v>40</v>
      </c>
      <c r="C271">
        <v>6330</v>
      </c>
      <c r="D271">
        <v>5342</v>
      </c>
      <c r="I271" s="3">
        <v>0</v>
      </c>
      <c r="J271" t="s">
        <v>168</v>
      </c>
      <c r="K271" s="3">
        <v>161783</v>
      </c>
    </row>
    <row r="272" spans="1:11" ht="18" customHeight="1">
      <c r="A272">
        <v>231</v>
      </c>
      <c r="B272">
        <v>40</v>
      </c>
      <c r="C272">
        <v>6320</v>
      </c>
      <c r="D272">
        <v>5163</v>
      </c>
      <c r="I272" s="3">
        <v>110000</v>
      </c>
      <c r="J272" t="s">
        <v>97</v>
      </c>
      <c r="K272" s="3">
        <v>101268</v>
      </c>
    </row>
    <row r="273" spans="1:11" ht="18" customHeight="1">
      <c r="A273">
        <v>231</v>
      </c>
      <c r="B273">
        <v>40</v>
      </c>
      <c r="C273">
        <v>6402</v>
      </c>
      <c r="D273">
        <v>5364</v>
      </c>
      <c r="I273" s="3">
        <v>0</v>
      </c>
      <c r="J273" t="s">
        <v>167</v>
      </c>
      <c r="K273" s="3">
        <v>11905.4</v>
      </c>
    </row>
    <row r="274" spans="1:11" ht="18" customHeight="1">
      <c r="A274">
        <v>231</v>
      </c>
      <c r="B274">
        <v>40</v>
      </c>
      <c r="C274">
        <v>6399</v>
      </c>
      <c r="D274">
        <v>5362</v>
      </c>
      <c r="I274" s="3">
        <v>1000000</v>
      </c>
      <c r="J274" t="s">
        <v>47</v>
      </c>
      <c r="K274" s="3">
        <v>248640</v>
      </c>
    </row>
    <row r="275" spans="1:11" ht="18" customHeight="1">
      <c r="A275">
        <v>231</v>
      </c>
      <c r="B275">
        <v>40</v>
      </c>
      <c r="C275">
        <v>6409</v>
      </c>
      <c r="D275">
        <v>5329</v>
      </c>
      <c r="I275" s="3">
        <v>5000</v>
      </c>
      <c r="J275" t="s">
        <v>144</v>
      </c>
      <c r="K275" s="3">
        <v>4953</v>
      </c>
    </row>
    <row r="276" spans="1:12" ht="18" customHeight="1">
      <c r="A276" t="s">
        <v>104</v>
      </c>
      <c r="I276" s="4">
        <f>I79+I80+I81+I82+I83+I84+I85+I86+I87+I88+I89+I90+I91+I92+I93+I94+I95+I96+I97+I98+I99+I100+I101+I103+I104+I105+I106+I107+I108+I109+I110+I111+I112+I113+I114+I115+I116+I117+I118+I119+I120+I121+I122+I123+I124+I125+I126+I127+I129+I130+I131+I133+I134+I135+I136+I137+I138+I139+I140+I141+I142+I143+I145+I146+I147+I148+I149+I150+I151+I152+I153+I154+I155+I160+I161+I162+I163+I164+I165+I166+I167+I168+I169+I170+I171+I172+I173+I174+I175+I176+I177+I178+I179+I180+I181+I183+I184+I185+I186+I187+I189+I191+I192+I194+I195+I196+I197+I198+I199+I200+I202+I203+I204+I207+I209+I210+I211+I213+I214+I215+I216+I217+I218+I219+I220+I221+I222+I223+I225+I226+I227+I228+I229+I230+I231+I232+I233+I235+I236+I237+I238+I239+I240+I241+I242+I243+I244+I245+I246+I247+I248+I249+I250+I251+I252+I253+I254+I255+I256+I259+I261+I262+I263+I266+I267+I268+I269+I270+I272+I274+I275</f>
        <v>21202000</v>
      </c>
      <c r="J276" s="2" t="s">
        <v>140</v>
      </c>
      <c r="K276" s="4">
        <f>K78+K79+K80+K81+K82+K83+K84+K85+K86+K87+K88+K89+K90+K91+K92+K93+K94+K95+K96+K97+K98+K99+K100+K101+K103+K104+K105+K106+K107+K108+K109+K110+K111+K112+K113+K114+K115+K116+K117+K118+K119+K120+K121+K122+K123+K124+K125+K126+K129+K132+K133+K134+K135+K136+K137+K141+K142+K143+K144+K145+K146+K147+K148+K149+K150+K151+K152+K153+K154+K155+K157+K160+K163+K164+K165+K166+K167+K168+K169+K170+K171+K172+K173+K176+K178+K180++K181+K183+K184+K185+K186+K187+K188+K189+K190+K191+K192+K193+K196+K197+K198+K199+K200+K201+K202+K204+K205+K206+K210+K211+K214+K215+K216+K217+K218+K219+K220+K221+K222+K223+K224+K226+K227+K228+K229+K230+K232+K233+K235+K236+K237+K238+K239+K240+K241+K242+K243+K244+K245+K246+K247+K248+K249+K250+K251+K252+K253+K254+K255+K256+K257+K258+K259+K261+K262+K263+K264+K265+K266+K268+K269+K270+K271+K272+K273+K274+K275</f>
        <v>26055289.91</v>
      </c>
      <c r="L276" s="2"/>
    </row>
    <row r="277" spans="9:12" ht="18" customHeight="1">
      <c r="I277" s="4"/>
      <c r="J277" s="2"/>
      <c r="K277" s="4"/>
      <c r="L277" s="2"/>
    </row>
    <row r="278" spans="9:12" ht="18" customHeight="1">
      <c r="I278" s="4"/>
      <c r="J278" s="2" t="s">
        <v>206</v>
      </c>
      <c r="K278" s="4">
        <v>1248800</v>
      </c>
      <c r="L278" s="2"/>
    </row>
    <row r="279" spans="9:12" ht="18" customHeight="1">
      <c r="I279" s="4"/>
      <c r="J279" s="2"/>
      <c r="K279" s="4"/>
      <c r="L279" s="2"/>
    </row>
    <row r="280" spans="9:12" ht="18" customHeight="1">
      <c r="I280" s="4"/>
      <c r="J280" s="2"/>
      <c r="K280" s="4"/>
      <c r="L280" s="2"/>
    </row>
    <row r="281" spans="9:12" ht="18" customHeight="1">
      <c r="I281" s="4"/>
      <c r="J281" s="2"/>
      <c r="K281" s="4"/>
      <c r="L281" s="2"/>
    </row>
    <row r="282" spans="9:12" ht="18" customHeight="1">
      <c r="I282" s="4"/>
      <c r="J282" s="2"/>
      <c r="K282" s="4"/>
      <c r="L282" s="2"/>
    </row>
    <row r="283" spans="9:12" ht="18" customHeight="1">
      <c r="I283" s="4"/>
      <c r="J283" s="2"/>
      <c r="K283" s="4"/>
      <c r="L283" s="2"/>
    </row>
    <row r="284" spans="9:12" ht="18" customHeight="1">
      <c r="I284" s="4"/>
      <c r="J284" s="2"/>
      <c r="K284" s="4"/>
      <c r="L284" s="2"/>
    </row>
    <row r="285" spans="9:12" ht="18" customHeight="1">
      <c r="I285" s="4"/>
      <c r="J285" s="2"/>
      <c r="K285" s="4"/>
      <c r="L285" s="2"/>
    </row>
    <row r="286" spans="9:12" ht="18" customHeight="1">
      <c r="I286" s="4"/>
      <c r="J286" s="2" t="s">
        <v>207</v>
      </c>
      <c r="K286" s="13">
        <v>2579771.53</v>
      </c>
      <c r="L286" s="2"/>
    </row>
    <row r="287" spans="9:12" ht="18" customHeight="1">
      <c r="I287" s="4"/>
      <c r="J287" s="2" t="s">
        <v>208</v>
      </c>
      <c r="K287" s="13">
        <v>83315.3</v>
      </c>
      <c r="L287" s="2"/>
    </row>
    <row r="288" spans="9:12" ht="18" customHeight="1">
      <c r="I288" s="4"/>
      <c r="J288" s="2" t="s">
        <v>209</v>
      </c>
      <c r="K288" s="13">
        <v>3471354.87</v>
      </c>
      <c r="L288" s="2"/>
    </row>
    <row r="289" spans="9:12" ht="18" customHeight="1">
      <c r="I289" s="4"/>
      <c r="J289" s="2" t="s">
        <v>210</v>
      </c>
      <c r="K289" s="13">
        <v>4001199.4</v>
      </c>
      <c r="L289" s="2"/>
    </row>
    <row r="290" spans="5:12" ht="18" customHeight="1">
      <c r="E290" s="14"/>
      <c r="I290" s="4"/>
      <c r="J290" s="2"/>
      <c r="K290" s="13">
        <f>K286+K287+K288+K289</f>
        <v>10135641.1</v>
      </c>
      <c r="L290" s="2"/>
    </row>
    <row r="291" spans="9:12" ht="18" customHeight="1">
      <c r="I291" s="4"/>
      <c r="J291" s="2"/>
      <c r="K291" s="9"/>
      <c r="L291" s="2"/>
    </row>
    <row r="292" spans="9:12" ht="18" customHeight="1">
      <c r="I292" s="4"/>
      <c r="J292" s="2"/>
      <c r="K292" s="9"/>
      <c r="L292" s="2"/>
    </row>
    <row r="293" spans="9:12" ht="18" customHeight="1">
      <c r="I293" s="4"/>
      <c r="J293" s="2"/>
      <c r="K293" s="9"/>
      <c r="L293" s="2"/>
    </row>
    <row r="294" spans="9:12" ht="18" customHeight="1">
      <c r="I294" s="4"/>
      <c r="J294" s="2"/>
      <c r="K294" s="9"/>
      <c r="L294" s="2"/>
    </row>
    <row r="295" spans="9:12" ht="18" customHeight="1">
      <c r="I295" s="4"/>
      <c r="J295" s="2"/>
      <c r="K295" s="9"/>
      <c r="L295" s="2"/>
    </row>
    <row r="296" spans="9:11" ht="18" customHeight="1">
      <c r="I296" s="4"/>
      <c r="J296" s="2"/>
      <c r="K296" s="3"/>
    </row>
    <row r="297" spans="9:11" ht="18" customHeight="1">
      <c r="I297" s="4"/>
      <c r="J297" s="2"/>
      <c r="K297" s="4"/>
    </row>
    <row r="298" spans="9:11" ht="18" customHeight="1">
      <c r="I298" s="3"/>
      <c r="K298" s="3"/>
    </row>
    <row r="299" spans="9:11" ht="18" customHeight="1">
      <c r="I299" s="3"/>
      <c r="K299" s="3"/>
    </row>
    <row r="300" spans="9:11" ht="18" customHeight="1">
      <c r="I300" s="3"/>
      <c r="K300" s="3"/>
    </row>
    <row r="301" ht="18" customHeight="1">
      <c r="K301" s="3"/>
    </row>
    <row r="302" spans="9:11" ht="18" customHeight="1">
      <c r="I302" s="3"/>
      <c r="K302" s="3"/>
    </row>
    <row r="303" spans="9:11" ht="18" customHeight="1">
      <c r="I303" s="3"/>
      <c r="K303" s="3"/>
    </row>
    <row r="304" spans="9:11" ht="18" customHeight="1">
      <c r="I304" s="3"/>
      <c r="K304" s="3"/>
    </row>
    <row r="305" ht="18" customHeight="1">
      <c r="K305" s="3"/>
    </row>
    <row r="306" ht="18" customHeight="1"/>
    <row r="307" ht="16.5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</sheetData>
  <printOptions gridLines="1"/>
  <pageMargins left="0.35433070866141736" right="0.1968503937007874" top="0.9055118110236221" bottom="0.984251968503937" header="0.9055118110236221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Jana Gajarská</cp:lastModifiedBy>
  <cp:lastPrinted>2006-02-20T10:38:20Z</cp:lastPrinted>
  <dcterms:created xsi:type="dcterms:W3CDTF">1999-03-12T09:06:26Z</dcterms:created>
  <dcterms:modified xsi:type="dcterms:W3CDTF">2006-02-20T10:47:51Z</dcterms:modified>
  <cp:category/>
  <cp:version/>
  <cp:contentType/>
  <cp:contentStatus/>
</cp:coreProperties>
</file>